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_html\"/>
    </mc:Choice>
  </mc:AlternateContent>
  <bookViews>
    <workbookView xWindow="120" yWindow="15" windowWidth="15195" windowHeight="8190" firstSheet="10" activeTab="15"/>
  </bookViews>
  <sheets>
    <sheet name="CL Chart" sheetId="4" r:id="rId1"/>
    <sheet name="CL140205" sheetId="1" r:id="rId2"/>
    <sheet name="CL 200213 Chart" sheetId="9" r:id="rId3"/>
    <sheet name="GC200213 Chart" sheetId="11" r:id="rId4"/>
    <sheet name="Brent 220217 Chart" sheetId="13" r:id="rId5"/>
    <sheet name="NG 220217 Chart" sheetId="15" r:id="rId6"/>
    <sheet name="NG 220217" sheetId="14" r:id="rId7"/>
    <sheet name="Brent 220217" sheetId="12" r:id="rId8"/>
    <sheet name="GC200213" sheetId="10" r:id="rId9"/>
    <sheet name="CL200213" sheetId="8" r:id="rId10"/>
    <sheet name="Brent140205" sheetId="2" r:id="rId11"/>
    <sheet name="NG Chart" sheetId="5" r:id="rId12"/>
    <sheet name="NG140205" sheetId="3" r:id="rId13"/>
    <sheet name="GCChart" sheetId="7" r:id="rId14"/>
    <sheet name="GC130205" sheetId="6" r:id="rId15"/>
    <sheet name="CL240208 Chart" sheetId="17" r:id="rId16"/>
    <sheet name="CL 240208" sheetId="16" r:id="rId17"/>
  </sheets>
  <calcPr calcId="152511"/>
</workbook>
</file>

<file path=xl/calcChain.xml><?xml version="1.0" encoding="utf-8"?>
<calcChain xmlns="http://schemas.openxmlformats.org/spreadsheetml/2006/main">
  <c r="B4" i="16" l="1"/>
  <c r="B5" i="16" s="1"/>
  <c r="B6" i="16" s="1"/>
  <c r="B7" i="16" s="1"/>
  <c r="B8" i="16" s="1"/>
  <c r="B9" i="16" s="1"/>
  <c r="B10" i="16" s="1"/>
  <c r="B11" i="16" s="1"/>
  <c r="B12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3" i="16"/>
  <c r="B2" i="16"/>
  <c r="A97" i="14" l="1"/>
  <c r="A98" i="14" s="1"/>
  <c r="A85" i="14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73" i="14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61" i="14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49" i="14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37" i="14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26" i="14"/>
  <c r="A27" i="14" s="1"/>
  <c r="A28" i="14" s="1"/>
  <c r="A29" i="14" s="1"/>
  <c r="A30" i="14" s="1"/>
  <c r="A31" i="14" s="1"/>
  <c r="A32" i="14" s="1"/>
  <c r="A33" i="14" s="1"/>
  <c r="A34" i="14" s="1"/>
  <c r="A35" i="14" s="1"/>
  <c r="A25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13" i="14"/>
  <c r="A3" i="14"/>
  <c r="A4" i="14" s="1"/>
  <c r="A5" i="14" s="1"/>
  <c r="A6" i="14" s="1"/>
  <c r="A7" i="14" s="1"/>
  <c r="A8" i="14" s="1"/>
  <c r="A9" i="14" s="1"/>
  <c r="A10" i="14" s="1"/>
  <c r="A11" i="14" s="1"/>
  <c r="A97" i="12"/>
  <c r="A98" i="12" s="1"/>
  <c r="A85" i="12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73" i="12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61" i="12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49" i="12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37" i="12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25" i="12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11" i="12"/>
  <c r="A4" i="12"/>
  <c r="A5" i="12" s="1"/>
  <c r="A6" i="12" s="1"/>
  <c r="A7" i="12" s="1"/>
  <c r="A8" i="12" s="1"/>
  <c r="A9" i="12" s="1"/>
  <c r="A10" i="12" s="1"/>
  <c r="A3" i="12"/>
  <c r="A14" i="8" l="1"/>
  <c r="A15" i="8" s="1"/>
  <c r="A16" i="8" s="1"/>
  <c r="A17" i="8" s="1"/>
  <c r="A18" i="8" s="1"/>
  <c r="A19" i="8" s="1"/>
  <c r="A20" i="8" s="1"/>
  <c r="A21" i="8" s="1"/>
  <c r="A22" i="8" s="1"/>
  <c r="A13" i="8"/>
  <c r="A3" i="8"/>
  <c r="A4" i="8" s="1"/>
  <c r="A5" i="8" s="1"/>
  <c r="A6" i="8" s="1"/>
  <c r="A7" i="8" s="1"/>
  <c r="A8" i="8" s="1"/>
  <c r="A9" i="8" s="1"/>
  <c r="A10" i="8" s="1"/>
  <c r="A11" i="8" s="1"/>
  <c r="E12" i="6" l="1"/>
  <c r="E9" i="6"/>
  <c r="E10" i="6" s="1"/>
  <c r="E13" i="6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" i="3"/>
  <c r="A3" i="3" s="1"/>
  <c r="A4" i="3" s="1"/>
  <c r="A5" i="3" s="1"/>
  <c r="A6" i="3" s="1"/>
  <c r="A7" i="3" s="1"/>
  <c r="A8" i="3" s="1"/>
  <c r="A9" i="3" s="1"/>
  <c r="A10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" i="2"/>
  <c r="A3" i="2" s="1"/>
  <c r="A4" i="2" s="1"/>
  <c r="A5" i="2" s="1"/>
  <c r="A6" i="2" s="1"/>
  <c r="A7" i="2" s="1"/>
  <c r="A8" i="2" s="1"/>
  <c r="A9" i="2" s="1"/>
  <c r="A10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" i="1"/>
  <c r="A3" i="1" s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<sst xmlns="http://schemas.openxmlformats.org/spreadsheetml/2006/main" count="147" uniqueCount="143">
  <si>
    <t>R1</t>
  </si>
  <si>
    <t>T</t>
  </si>
  <si>
    <t>s</t>
  </si>
  <si>
    <t>Contract</t>
  </si>
  <si>
    <t>CL Price</t>
  </si>
  <si>
    <t>GC Price</t>
  </si>
  <si>
    <t>Price</t>
  </si>
  <si>
    <t>Expiry</t>
  </si>
  <si>
    <t>Last</t>
  </si>
  <si>
    <t>CLY00 (Cash)</t>
  </si>
  <si>
    <t>CLH24 (Mar '24)</t>
  </si>
  <si>
    <t>CLJ24 (Apr '24)</t>
  </si>
  <si>
    <t>CLK24 (May '24)</t>
  </si>
  <si>
    <t>CLM24 (Jun '24)</t>
  </si>
  <si>
    <t>CLN24 (Jul '24)</t>
  </si>
  <si>
    <t>CLQ24 (Aug '24)</t>
  </si>
  <si>
    <t>CLU24 (Sep '24)</t>
  </si>
  <si>
    <t>CLV24 (Oct '24)</t>
  </si>
  <si>
    <t>CLX24 (Nov '24)</t>
  </si>
  <si>
    <t>CLZ24 (Dec '24)</t>
  </si>
  <si>
    <t>CLF25 (Jan '25)</t>
  </si>
  <si>
    <t>CLG25 (Feb '25)</t>
  </si>
  <si>
    <t>CLH25 (Mar '25)</t>
  </si>
  <si>
    <t>CLJ25 (Apr '25)</t>
  </si>
  <si>
    <t>CLK25 (May '25)</t>
  </si>
  <si>
    <t>CLM25 (Jun '25)</t>
  </si>
  <si>
    <t>CLN25 (Jul '25)</t>
  </si>
  <si>
    <t>CLQ25 (Aug '25)</t>
  </si>
  <si>
    <t>CLU25 (Sep '25)</t>
  </si>
  <si>
    <t>CLV25 (Oct '25)</t>
  </si>
  <si>
    <t>CLX25 (Nov '25)</t>
  </si>
  <si>
    <t>CLZ25 (Dec '25)</t>
  </si>
  <si>
    <t>CLF26 (Jan '26)</t>
  </si>
  <si>
    <t>CLG26 (Feb '26)</t>
  </si>
  <si>
    <t>CLH26 (Mar '26)</t>
  </si>
  <si>
    <t>CLJ26 (Apr '26)</t>
  </si>
  <si>
    <t>CLK26 (May '26)</t>
  </si>
  <si>
    <t>CLM26 (Jun '26)</t>
  </si>
  <si>
    <t>CLN26 (Jul '26)</t>
  </si>
  <si>
    <t>CLQ26 (Aug '26)</t>
  </si>
  <si>
    <t>CLU26 (Sep '26)</t>
  </si>
  <si>
    <t>CLV26 (Oct '26)</t>
  </si>
  <si>
    <t>CLX26 (Nov '26)</t>
  </si>
  <si>
    <t>CLZ26 (Dec '26)</t>
  </si>
  <si>
    <t>CLF27 (Jan '27)</t>
  </si>
  <si>
    <t>CLG27 (Feb '27)</t>
  </si>
  <si>
    <t>CLH27 (Mar '27)</t>
  </si>
  <si>
    <t>CLJ27 (Apr '27)</t>
  </si>
  <si>
    <t>CLK27 (May '27)</t>
  </si>
  <si>
    <t>CLM27 (Jun '27)</t>
  </si>
  <si>
    <t>CLN27 (Jul '27)</t>
  </si>
  <si>
    <t>CLQ27 (Aug '27)</t>
  </si>
  <si>
    <t>CLU27 (Sep '27)</t>
  </si>
  <si>
    <t>CLV27 (Oct '27)</t>
  </si>
  <si>
    <t>CLX27 (Nov '27)</t>
  </si>
  <si>
    <t>CLZ27 (Dec '27)</t>
  </si>
  <si>
    <t>CLF28 (Jan '28)</t>
  </si>
  <si>
    <t>CLG28 (Feb '28)</t>
  </si>
  <si>
    <t>CLH28 (Mar '28)</t>
  </si>
  <si>
    <t>CLJ28 (Apr '28)</t>
  </si>
  <si>
    <t>CLK28 (May '28)</t>
  </si>
  <si>
    <t>CLM28 (Jun '28)</t>
  </si>
  <si>
    <t>CLN28 (Jul '28)</t>
  </si>
  <si>
    <t>CLQ28 (Aug '28)</t>
  </si>
  <si>
    <t>CLU28 (Sep '28)</t>
  </si>
  <si>
    <t>CLV28 (Oct '28)</t>
  </si>
  <si>
    <t>CLX28 (Nov '28)</t>
  </si>
  <si>
    <t>CLZ28 (Dec '28)</t>
  </si>
  <si>
    <t>CLF29 (Jan '29)</t>
  </si>
  <si>
    <t>CLG29 (Feb '29)</t>
  </si>
  <si>
    <t>CLH29 (Mar '29)</t>
  </si>
  <si>
    <t>CLJ29 (Apr '29)</t>
  </si>
  <si>
    <t>CLK29 (May '29)</t>
  </si>
  <si>
    <t>CLM29 (Jun '29)</t>
  </si>
  <si>
    <t>CLN29 (Jul '29)</t>
  </si>
  <si>
    <t>CLQ29 (Aug '29)</t>
  </si>
  <si>
    <t>CLU29 (Sep '29)</t>
  </si>
  <si>
    <t>CLV29 (Oct '29)</t>
  </si>
  <si>
    <t>CLX29 (Nov '29)</t>
  </si>
  <si>
    <t>CLZ29 (Dec '29)</t>
  </si>
  <si>
    <t>CLF30 (Jan '30)</t>
  </si>
  <si>
    <t>CLG30 (Feb '30)</t>
  </si>
  <si>
    <t>CLH30 (Mar '30)</t>
  </si>
  <si>
    <t>CLJ30 (Apr '30)</t>
  </si>
  <si>
    <t>CLK30 (May '30)</t>
  </si>
  <si>
    <t>CLM30 (Jun '30)</t>
  </si>
  <si>
    <t>CLN30 (Jul '30)</t>
  </si>
  <si>
    <t>CLQ30 (Aug '30)</t>
  </si>
  <si>
    <t>CLU30 (Sep '30)</t>
  </si>
  <si>
    <t>CLV30 (Oct '30)</t>
  </si>
  <si>
    <t>CLX30 (Nov '30)</t>
  </si>
  <si>
    <t>CLZ30 (Dec '30)</t>
  </si>
  <si>
    <t>CLF31 (Jan '31)</t>
  </si>
  <si>
    <t>CLG31 (Feb '31)</t>
  </si>
  <si>
    <t>CLH31 (Mar '31)</t>
  </si>
  <si>
    <t>CLJ31 (Apr '31)</t>
  </si>
  <si>
    <t>CLK31 (May '31)</t>
  </si>
  <si>
    <t>CLM31 (Jun '31)</t>
  </si>
  <si>
    <t>CLN31 (Jul '31)</t>
  </si>
  <si>
    <t>CLQ31 (Aug '31)</t>
  </si>
  <si>
    <t>CLU31 (Sep '31)</t>
  </si>
  <si>
    <t>CLV31 (Oct '31)</t>
  </si>
  <si>
    <t>CLX31 (Nov '31)</t>
  </si>
  <si>
    <t>CLZ31 (Dec '31)</t>
  </si>
  <si>
    <t>CLF32 (Jan '32)</t>
  </si>
  <si>
    <t>CLG32 (Feb '32)</t>
  </si>
  <si>
    <t>CLH32 (Mar '32)</t>
  </si>
  <si>
    <t>CLJ32 (Apr '32)</t>
  </si>
  <si>
    <t>CLK32 (May '32)</t>
  </si>
  <si>
    <t>CLM32 (Jun '32)</t>
  </si>
  <si>
    <t>CLN32 (Jul '32)</t>
  </si>
  <si>
    <t>CLQ32 (Aug '32)</t>
  </si>
  <si>
    <t>CLU32 (Sep '32)</t>
  </si>
  <si>
    <t>CLV32 (Oct '32)</t>
  </si>
  <si>
    <t>CLX32 (Nov '32)</t>
  </si>
  <si>
    <t>CLZ32 (Dec '32)</t>
  </si>
  <si>
    <t>CLF33 (Jan '33)</t>
  </si>
  <si>
    <t>CLG33 (Feb '33)</t>
  </si>
  <si>
    <t>CLH33 (Mar '33)</t>
  </si>
  <si>
    <t>CLJ33 (Apr '33)</t>
  </si>
  <si>
    <t>CLK33 (May '33)</t>
  </si>
  <si>
    <t>CLM33 (Jun '33)</t>
  </si>
  <si>
    <t>CLN33 (Jul '33)</t>
  </si>
  <si>
    <t>CLQ33 (Aug '33)</t>
  </si>
  <si>
    <t>CLU33 (Sep '33)</t>
  </si>
  <si>
    <t>CLV33 (Oct '33)</t>
  </si>
  <si>
    <t>CLX33 (Nov '33)</t>
  </si>
  <si>
    <t>CLZ33 (Dec '33)</t>
  </si>
  <si>
    <t>CLF34 (Jan '34)</t>
  </si>
  <si>
    <t>CLG34 (Feb '34)</t>
  </si>
  <si>
    <t>CLH34 (Mar '34)</t>
  </si>
  <si>
    <t>CLJ34 (Apr '34)</t>
  </si>
  <si>
    <t>CLK34 (May '34)</t>
  </si>
  <si>
    <t>CLM34 (Jun '34)</t>
  </si>
  <si>
    <t>CLN34 (Jul '34)</t>
  </si>
  <si>
    <t>CLQ34 (Aug '34)</t>
  </si>
  <si>
    <t>CLU34 (Sep '34)</t>
  </si>
  <si>
    <t>CLV34 (Oct '34)</t>
  </si>
  <si>
    <t>CLX34 (Nov '34)</t>
  </si>
  <si>
    <t>CLZ34 (Dec '34)</t>
  </si>
  <si>
    <t>CLF35 (Jan '35)</t>
  </si>
  <si>
    <t>CLG35 (Feb '35)</t>
  </si>
  <si>
    <t>Downloaded from Barchart.com as of 02-08-2024 05:23pm CST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</si>
</sst>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7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8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8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chartsheet" Target="chartsheets/sheet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  &amp; BZ</a:t>
            </a:r>
            <a:r>
              <a:rPr lang="en-US" baseline="0"/>
              <a:t> </a:t>
            </a:r>
            <a:r>
              <a:rPr lang="en-US"/>
              <a:t>Forward Curve 5</a:t>
            </a:r>
            <a:r>
              <a:rPr lang="en-US" baseline="0"/>
              <a:t> February, 2013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'CL140205'!$A$1:$A$22</c:f>
              <c:numCache>
                <c:formatCode>General</c:formatCode>
                <c:ptCount val="22"/>
                <c:pt idx="0">
                  <c:v>314</c:v>
                </c:pt>
                <c:pt idx="1">
                  <c:v>414</c:v>
                </c:pt>
                <c:pt idx="2">
                  <c:v>514</c:v>
                </c:pt>
                <c:pt idx="3">
                  <c:v>614</c:v>
                </c:pt>
                <c:pt idx="4">
                  <c:v>714</c:v>
                </c:pt>
                <c:pt idx="5">
                  <c:v>814</c:v>
                </c:pt>
                <c:pt idx="6">
                  <c:v>914</c:v>
                </c:pt>
                <c:pt idx="7">
                  <c:v>1014</c:v>
                </c:pt>
                <c:pt idx="8">
                  <c:v>1114</c:v>
                </c:pt>
                <c:pt idx="9">
                  <c:v>1214</c:v>
                </c:pt>
                <c:pt idx="10">
                  <c:v>115</c:v>
                </c:pt>
                <c:pt idx="11">
                  <c:v>215</c:v>
                </c:pt>
                <c:pt idx="12">
                  <c:v>315</c:v>
                </c:pt>
                <c:pt idx="13">
                  <c:v>415</c:v>
                </c:pt>
                <c:pt idx="14">
                  <c:v>515</c:v>
                </c:pt>
                <c:pt idx="15">
                  <c:v>615</c:v>
                </c:pt>
                <c:pt idx="16">
                  <c:v>715</c:v>
                </c:pt>
                <c:pt idx="17">
                  <c:v>815</c:v>
                </c:pt>
                <c:pt idx="18">
                  <c:v>915</c:v>
                </c:pt>
                <c:pt idx="19">
                  <c:v>1015</c:v>
                </c:pt>
                <c:pt idx="20">
                  <c:v>1115</c:v>
                </c:pt>
                <c:pt idx="21">
                  <c:v>1215</c:v>
                </c:pt>
              </c:numCache>
            </c:numRef>
          </c:cat>
          <c:val>
            <c:numRef>
              <c:f>'CL140205'!$B$1:$B$22</c:f>
              <c:numCache>
                <c:formatCode>General</c:formatCode>
                <c:ptCount val="22"/>
                <c:pt idx="0">
                  <c:v>97.27</c:v>
                </c:pt>
                <c:pt idx="1">
                  <c:v>96.67</c:v>
                </c:pt>
                <c:pt idx="2">
                  <c:v>95.9</c:v>
                </c:pt>
                <c:pt idx="3">
                  <c:v>95.07</c:v>
                </c:pt>
                <c:pt idx="4">
                  <c:v>94.37</c:v>
                </c:pt>
                <c:pt idx="5">
                  <c:v>93.46</c:v>
                </c:pt>
                <c:pt idx="6">
                  <c:v>92.66</c:v>
                </c:pt>
                <c:pt idx="7">
                  <c:v>91.88</c:v>
                </c:pt>
                <c:pt idx="8">
                  <c:v>91.17</c:v>
                </c:pt>
                <c:pt idx="9">
                  <c:v>90.66</c:v>
                </c:pt>
                <c:pt idx="10">
                  <c:v>89.85</c:v>
                </c:pt>
                <c:pt idx="11">
                  <c:v>89.15</c:v>
                </c:pt>
                <c:pt idx="12">
                  <c:v>88.13</c:v>
                </c:pt>
                <c:pt idx="13">
                  <c:v>87.59</c:v>
                </c:pt>
                <c:pt idx="14">
                  <c:v>87.11</c:v>
                </c:pt>
                <c:pt idx="15">
                  <c:v>87.21</c:v>
                </c:pt>
                <c:pt idx="16">
                  <c:v>86.04</c:v>
                </c:pt>
                <c:pt idx="17">
                  <c:v>86.05</c:v>
                </c:pt>
                <c:pt idx="18">
                  <c:v>85.09</c:v>
                </c:pt>
                <c:pt idx="19">
                  <c:v>84.67</c:v>
                </c:pt>
                <c:pt idx="20">
                  <c:v>84.32</c:v>
                </c:pt>
                <c:pt idx="21">
                  <c:v>84.7</c:v>
                </c:pt>
              </c:numCache>
            </c:numRef>
          </c:val>
          <c:smooth val="0"/>
        </c:ser>
        <c:ser>
          <c:idx val="1"/>
          <c:order val="1"/>
          <c:tx>
            <c:v>BZ</c:v>
          </c:tx>
          <c:marker>
            <c:symbol val="none"/>
          </c:marker>
          <c:val>
            <c:numRef>
              <c:f>Brent140205!$B$1:$B$22</c:f>
              <c:numCache>
                <c:formatCode>General</c:formatCode>
                <c:ptCount val="22"/>
                <c:pt idx="0">
                  <c:v>106.18</c:v>
                </c:pt>
                <c:pt idx="1">
                  <c:v>105.62</c:v>
                </c:pt>
                <c:pt idx="2">
                  <c:v>105.22</c:v>
                </c:pt>
                <c:pt idx="3">
                  <c:v>104.83</c:v>
                </c:pt>
                <c:pt idx="4">
                  <c:v>104.61</c:v>
                </c:pt>
                <c:pt idx="5">
                  <c:v>104.12</c:v>
                </c:pt>
                <c:pt idx="6">
                  <c:v>103.65</c:v>
                </c:pt>
                <c:pt idx="7">
                  <c:v>103.28</c:v>
                </c:pt>
                <c:pt idx="8">
                  <c:v>102.89</c:v>
                </c:pt>
                <c:pt idx="9">
                  <c:v>102.42</c:v>
                </c:pt>
                <c:pt idx="10">
                  <c:v>101.69</c:v>
                </c:pt>
                <c:pt idx="11">
                  <c:v>101.4</c:v>
                </c:pt>
                <c:pt idx="12">
                  <c:v>101.07</c:v>
                </c:pt>
                <c:pt idx="13">
                  <c:v>100.74</c:v>
                </c:pt>
                <c:pt idx="14">
                  <c:v>100.36</c:v>
                </c:pt>
                <c:pt idx="15">
                  <c:v>100.42</c:v>
                </c:pt>
                <c:pt idx="16">
                  <c:v>99.66</c:v>
                </c:pt>
                <c:pt idx="17">
                  <c:v>99.34</c:v>
                </c:pt>
                <c:pt idx="18">
                  <c:v>98.95</c:v>
                </c:pt>
                <c:pt idx="19">
                  <c:v>98.6</c:v>
                </c:pt>
                <c:pt idx="20">
                  <c:v>98.25</c:v>
                </c:pt>
                <c:pt idx="21">
                  <c:v>98.38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26352"/>
        <c:axId val="473525176"/>
      </c:lineChart>
      <c:catAx>
        <c:axId val="47352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3525176"/>
        <c:crosses val="autoZero"/>
        <c:auto val="1"/>
        <c:lblAlgn val="ctr"/>
        <c:lblOffset val="100"/>
        <c:noMultiLvlLbl val="0"/>
      </c:catAx>
      <c:valAx>
        <c:axId val="473525176"/>
        <c:scaling>
          <c:orientation val="minMax"/>
          <c:min val="80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47352635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</a:t>
            </a:r>
            <a:r>
              <a:rPr lang="en-US" baseline="0"/>
              <a:t> Forward Curve 2/13/2020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'CL200213'!$A$2:$A$22</c:f>
              <c:numCache>
                <c:formatCode>General</c:formatCode>
                <c:ptCount val="21"/>
                <c:pt idx="0">
                  <c:v>202003</c:v>
                </c:pt>
                <c:pt idx="1">
                  <c:v>202004</c:v>
                </c:pt>
                <c:pt idx="2">
                  <c:v>202005</c:v>
                </c:pt>
                <c:pt idx="3">
                  <c:v>202006</c:v>
                </c:pt>
                <c:pt idx="4">
                  <c:v>202007</c:v>
                </c:pt>
                <c:pt idx="5">
                  <c:v>202008</c:v>
                </c:pt>
                <c:pt idx="6">
                  <c:v>202009</c:v>
                </c:pt>
                <c:pt idx="7">
                  <c:v>202010</c:v>
                </c:pt>
                <c:pt idx="8">
                  <c:v>202011</c:v>
                </c:pt>
                <c:pt idx="9">
                  <c:v>202012</c:v>
                </c:pt>
                <c:pt idx="10">
                  <c:v>202101</c:v>
                </c:pt>
                <c:pt idx="11">
                  <c:v>202102</c:v>
                </c:pt>
                <c:pt idx="12">
                  <c:v>202103</c:v>
                </c:pt>
                <c:pt idx="13">
                  <c:v>202104</c:v>
                </c:pt>
                <c:pt idx="14">
                  <c:v>202105</c:v>
                </c:pt>
                <c:pt idx="15">
                  <c:v>202106</c:v>
                </c:pt>
                <c:pt idx="16">
                  <c:v>202107</c:v>
                </c:pt>
                <c:pt idx="17">
                  <c:v>202108</c:v>
                </c:pt>
                <c:pt idx="18">
                  <c:v>202109</c:v>
                </c:pt>
                <c:pt idx="19">
                  <c:v>202110</c:v>
                </c:pt>
                <c:pt idx="20">
                  <c:v>202111</c:v>
                </c:pt>
              </c:numCache>
            </c:numRef>
          </c:cat>
          <c:val>
            <c:numRef>
              <c:f>'CL200213'!$B$2:$B$22</c:f>
              <c:numCache>
                <c:formatCode>General</c:formatCode>
                <c:ptCount val="21"/>
                <c:pt idx="0">
                  <c:v>51.62</c:v>
                </c:pt>
                <c:pt idx="1">
                  <c:v>51.83</c:v>
                </c:pt>
                <c:pt idx="2">
                  <c:v>52.06</c:v>
                </c:pt>
                <c:pt idx="3">
                  <c:v>52.28</c:v>
                </c:pt>
                <c:pt idx="4">
                  <c:v>52.39</c:v>
                </c:pt>
                <c:pt idx="5">
                  <c:v>52.38</c:v>
                </c:pt>
                <c:pt idx="6">
                  <c:v>52.29</c:v>
                </c:pt>
                <c:pt idx="7">
                  <c:v>52.24</c:v>
                </c:pt>
                <c:pt idx="8">
                  <c:v>52.15</c:v>
                </c:pt>
                <c:pt idx="9">
                  <c:v>52.04</c:v>
                </c:pt>
                <c:pt idx="10">
                  <c:v>51.86</c:v>
                </c:pt>
                <c:pt idx="11">
                  <c:v>51.84</c:v>
                </c:pt>
                <c:pt idx="12">
                  <c:v>51.63</c:v>
                </c:pt>
                <c:pt idx="13">
                  <c:v>51.54</c:v>
                </c:pt>
                <c:pt idx="14">
                  <c:v>51.47</c:v>
                </c:pt>
                <c:pt idx="15">
                  <c:v>51.38</c:v>
                </c:pt>
                <c:pt idx="16">
                  <c:v>51.38</c:v>
                </c:pt>
                <c:pt idx="17">
                  <c:v>51.25</c:v>
                </c:pt>
                <c:pt idx="18">
                  <c:v>51.21</c:v>
                </c:pt>
                <c:pt idx="19">
                  <c:v>51.16</c:v>
                </c:pt>
                <c:pt idx="20">
                  <c:v>50.99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11120"/>
        <c:axId val="564906808"/>
      </c:lineChart>
      <c:catAx>
        <c:axId val="56491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6808"/>
        <c:crosses val="autoZero"/>
        <c:auto val="1"/>
        <c:lblAlgn val="ctr"/>
        <c:lblOffset val="100"/>
        <c:noMultiLvlLbl val="0"/>
      </c:catAx>
      <c:valAx>
        <c:axId val="56490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1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GC Forward</a:t>
            </a:r>
            <a:r>
              <a:rPr lang="en-US" baseline="0"/>
              <a:t> Curve 2/13/2020</a:t>
            </a:r>
            <a:endParaRPr lang="en-US"/>
          </a:p>
        </c:rich>
      </c:tx>
      <c:layout>
        <c:manualLayout>
          <c:xMode val="edge"/>
          <c:yMode val="edge"/>
          <c:x val="0.38656943066602867"/>
          <c:y val="1.217391248778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'GC200213'!$A$2:$A$14</c:f>
              <c:numCache>
                <c:formatCode>General</c:formatCode>
                <c:ptCount val="13"/>
                <c:pt idx="0">
                  <c:v>220</c:v>
                </c:pt>
                <c:pt idx="1">
                  <c:v>320</c:v>
                </c:pt>
                <c:pt idx="2">
                  <c:v>420</c:v>
                </c:pt>
                <c:pt idx="3">
                  <c:v>520</c:v>
                </c:pt>
                <c:pt idx="4">
                  <c:v>820</c:v>
                </c:pt>
                <c:pt idx="5">
                  <c:v>1020</c:v>
                </c:pt>
                <c:pt idx="6">
                  <c:v>1220</c:v>
                </c:pt>
                <c:pt idx="7">
                  <c:v>221</c:v>
                </c:pt>
                <c:pt idx="8">
                  <c:v>421</c:v>
                </c:pt>
                <c:pt idx="9">
                  <c:v>621</c:v>
                </c:pt>
                <c:pt idx="10">
                  <c:v>821</c:v>
                </c:pt>
                <c:pt idx="11">
                  <c:v>1021</c:v>
                </c:pt>
                <c:pt idx="12">
                  <c:v>1221</c:v>
                </c:pt>
              </c:numCache>
            </c:numRef>
          </c:cat>
          <c:val>
            <c:numRef>
              <c:f>'GC200213'!$B$2:$B$14</c:f>
              <c:numCache>
                <c:formatCode>General</c:formatCode>
                <c:ptCount val="13"/>
                <c:pt idx="0">
                  <c:v>1572.5</c:v>
                </c:pt>
                <c:pt idx="1">
                  <c:v>1577.4</c:v>
                </c:pt>
                <c:pt idx="2">
                  <c:v>1579.6</c:v>
                </c:pt>
                <c:pt idx="3">
                  <c:v>1583.6</c:v>
                </c:pt>
                <c:pt idx="4">
                  <c:v>1589.6</c:v>
                </c:pt>
                <c:pt idx="5">
                  <c:v>1594.8</c:v>
                </c:pt>
                <c:pt idx="6">
                  <c:v>1599.6</c:v>
                </c:pt>
                <c:pt idx="7">
                  <c:v>1602.9</c:v>
                </c:pt>
                <c:pt idx="8">
                  <c:v>1608.1</c:v>
                </c:pt>
                <c:pt idx="9">
                  <c:v>1612</c:v>
                </c:pt>
                <c:pt idx="10">
                  <c:v>1616</c:v>
                </c:pt>
                <c:pt idx="11">
                  <c:v>1620.3</c:v>
                </c:pt>
                <c:pt idx="12">
                  <c:v>1620.1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13080"/>
        <c:axId val="564907984"/>
      </c:lineChart>
      <c:catAx>
        <c:axId val="56491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7984"/>
        <c:crosses val="autoZero"/>
        <c:auto val="1"/>
        <c:lblAlgn val="ctr"/>
        <c:lblOffset val="100"/>
        <c:noMultiLvlLbl val="0"/>
      </c:catAx>
      <c:valAx>
        <c:axId val="56490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1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Brent Crude Forward Curve 2/17/22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'Brent 220217'!$A$2:$A$98</c:f>
              <c:numCache>
                <c:formatCode>General</c:formatCode>
                <c:ptCount val="97"/>
                <c:pt idx="0">
                  <c:v>2203</c:v>
                </c:pt>
                <c:pt idx="1">
                  <c:v>2204</c:v>
                </c:pt>
                <c:pt idx="2">
                  <c:v>2205</c:v>
                </c:pt>
                <c:pt idx="3">
                  <c:v>2206</c:v>
                </c:pt>
                <c:pt idx="4">
                  <c:v>2207</c:v>
                </c:pt>
                <c:pt idx="5">
                  <c:v>2208</c:v>
                </c:pt>
                <c:pt idx="6">
                  <c:v>2209</c:v>
                </c:pt>
                <c:pt idx="7">
                  <c:v>2210</c:v>
                </c:pt>
                <c:pt idx="8">
                  <c:v>2211</c:v>
                </c:pt>
                <c:pt idx="9">
                  <c:v>2212</c:v>
                </c:pt>
                <c:pt idx="10">
                  <c:v>2301</c:v>
                </c:pt>
                <c:pt idx="11">
                  <c:v>2302</c:v>
                </c:pt>
                <c:pt idx="12">
                  <c:v>2303</c:v>
                </c:pt>
                <c:pt idx="13">
                  <c:v>2304</c:v>
                </c:pt>
                <c:pt idx="14">
                  <c:v>2305</c:v>
                </c:pt>
                <c:pt idx="15">
                  <c:v>2306</c:v>
                </c:pt>
                <c:pt idx="16">
                  <c:v>2307</c:v>
                </c:pt>
                <c:pt idx="17">
                  <c:v>2308</c:v>
                </c:pt>
                <c:pt idx="18">
                  <c:v>2309</c:v>
                </c:pt>
                <c:pt idx="19">
                  <c:v>2310</c:v>
                </c:pt>
                <c:pt idx="20">
                  <c:v>2311</c:v>
                </c:pt>
                <c:pt idx="21">
                  <c:v>2312</c:v>
                </c:pt>
                <c:pt idx="22">
                  <c:v>2401</c:v>
                </c:pt>
                <c:pt idx="23">
                  <c:v>2402</c:v>
                </c:pt>
                <c:pt idx="24">
                  <c:v>2403</c:v>
                </c:pt>
                <c:pt idx="25">
                  <c:v>2404</c:v>
                </c:pt>
                <c:pt idx="26">
                  <c:v>2405</c:v>
                </c:pt>
                <c:pt idx="27">
                  <c:v>2406</c:v>
                </c:pt>
                <c:pt idx="28">
                  <c:v>2407</c:v>
                </c:pt>
                <c:pt idx="29">
                  <c:v>2408</c:v>
                </c:pt>
                <c:pt idx="30">
                  <c:v>2409</c:v>
                </c:pt>
                <c:pt idx="31">
                  <c:v>2410</c:v>
                </c:pt>
                <c:pt idx="32">
                  <c:v>2411</c:v>
                </c:pt>
                <c:pt idx="33">
                  <c:v>2412</c:v>
                </c:pt>
                <c:pt idx="34">
                  <c:v>2501</c:v>
                </c:pt>
                <c:pt idx="35">
                  <c:v>2502</c:v>
                </c:pt>
                <c:pt idx="36">
                  <c:v>2503</c:v>
                </c:pt>
                <c:pt idx="37">
                  <c:v>2504</c:v>
                </c:pt>
                <c:pt idx="38">
                  <c:v>2505</c:v>
                </c:pt>
                <c:pt idx="39">
                  <c:v>2506</c:v>
                </c:pt>
                <c:pt idx="40">
                  <c:v>2507</c:v>
                </c:pt>
                <c:pt idx="41">
                  <c:v>2508</c:v>
                </c:pt>
                <c:pt idx="42">
                  <c:v>2509</c:v>
                </c:pt>
                <c:pt idx="43">
                  <c:v>2510</c:v>
                </c:pt>
                <c:pt idx="44">
                  <c:v>2511</c:v>
                </c:pt>
                <c:pt idx="45">
                  <c:v>2512</c:v>
                </c:pt>
                <c:pt idx="46">
                  <c:v>2601</c:v>
                </c:pt>
                <c:pt idx="47">
                  <c:v>2602</c:v>
                </c:pt>
                <c:pt idx="48">
                  <c:v>2603</c:v>
                </c:pt>
                <c:pt idx="49">
                  <c:v>2604</c:v>
                </c:pt>
                <c:pt idx="50">
                  <c:v>2605</c:v>
                </c:pt>
                <c:pt idx="51">
                  <c:v>2606</c:v>
                </c:pt>
                <c:pt idx="52">
                  <c:v>2607</c:v>
                </c:pt>
                <c:pt idx="53">
                  <c:v>2608</c:v>
                </c:pt>
                <c:pt idx="54">
                  <c:v>2609</c:v>
                </c:pt>
                <c:pt idx="55">
                  <c:v>2610</c:v>
                </c:pt>
                <c:pt idx="56">
                  <c:v>2611</c:v>
                </c:pt>
                <c:pt idx="57">
                  <c:v>2612</c:v>
                </c:pt>
                <c:pt idx="58">
                  <c:v>2701</c:v>
                </c:pt>
                <c:pt idx="59">
                  <c:v>2702</c:v>
                </c:pt>
                <c:pt idx="60">
                  <c:v>2703</c:v>
                </c:pt>
                <c:pt idx="61">
                  <c:v>2704</c:v>
                </c:pt>
                <c:pt idx="62">
                  <c:v>2705</c:v>
                </c:pt>
                <c:pt idx="63">
                  <c:v>2706</c:v>
                </c:pt>
                <c:pt idx="64">
                  <c:v>2707</c:v>
                </c:pt>
                <c:pt idx="65">
                  <c:v>2708</c:v>
                </c:pt>
                <c:pt idx="66">
                  <c:v>2709</c:v>
                </c:pt>
                <c:pt idx="67">
                  <c:v>2710</c:v>
                </c:pt>
                <c:pt idx="68">
                  <c:v>2711</c:v>
                </c:pt>
                <c:pt idx="69">
                  <c:v>2712</c:v>
                </c:pt>
                <c:pt idx="70">
                  <c:v>2801</c:v>
                </c:pt>
                <c:pt idx="71">
                  <c:v>2802</c:v>
                </c:pt>
                <c:pt idx="72">
                  <c:v>2803</c:v>
                </c:pt>
                <c:pt idx="73">
                  <c:v>2804</c:v>
                </c:pt>
                <c:pt idx="74">
                  <c:v>2805</c:v>
                </c:pt>
                <c:pt idx="75">
                  <c:v>2806</c:v>
                </c:pt>
                <c:pt idx="76">
                  <c:v>2807</c:v>
                </c:pt>
                <c:pt idx="77">
                  <c:v>2808</c:v>
                </c:pt>
                <c:pt idx="78">
                  <c:v>2809</c:v>
                </c:pt>
                <c:pt idx="79">
                  <c:v>2810</c:v>
                </c:pt>
                <c:pt idx="80">
                  <c:v>2811</c:v>
                </c:pt>
                <c:pt idx="81">
                  <c:v>2812</c:v>
                </c:pt>
                <c:pt idx="82">
                  <c:v>2901</c:v>
                </c:pt>
                <c:pt idx="83">
                  <c:v>2902</c:v>
                </c:pt>
                <c:pt idx="84">
                  <c:v>2903</c:v>
                </c:pt>
                <c:pt idx="85">
                  <c:v>2904</c:v>
                </c:pt>
                <c:pt idx="86">
                  <c:v>2905</c:v>
                </c:pt>
                <c:pt idx="87">
                  <c:v>2906</c:v>
                </c:pt>
                <c:pt idx="88">
                  <c:v>2907</c:v>
                </c:pt>
                <c:pt idx="89">
                  <c:v>2908</c:v>
                </c:pt>
                <c:pt idx="90">
                  <c:v>2909</c:v>
                </c:pt>
                <c:pt idx="91">
                  <c:v>2910</c:v>
                </c:pt>
                <c:pt idx="92">
                  <c:v>2911</c:v>
                </c:pt>
                <c:pt idx="93">
                  <c:v>2912</c:v>
                </c:pt>
                <c:pt idx="94">
                  <c:v>3001</c:v>
                </c:pt>
                <c:pt idx="95">
                  <c:v>3002</c:v>
                </c:pt>
                <c:pt idx="96">
                  <c:v>3003</c:v>
                </c:pt>
              </c:numCache>
            </c:numRef>
          </c:cat>
          <c:val>
            <c:numRef>
              <c:f>'Brent 220217'!$B$2:$B$98</c:f>
              <c:numCache>
                <c:formatCode>General</c:formatCode>
                <c:ptCount val="97"/>
                <c:pt idx="0">
                  <c:v>92.11</c:v>
                </c:pt>
                <c:pt idx="1">
                  <c:v>92.97</c:v>
                </c:pt>
                <c:pt idx="2">
                  <c:v>90.75</c:v>
                </c:pt>
                <c:pt idx="3">
                  <c:v>88.98</c:v>
                </c:pt>
                <c:pt idx="4">
                  <c:v>87.73</c:v>
                </c:pt>
                <c:pt idx="5">
                  <c:v>85.75</c:v>
                </c:pt>
                <c:pt idx="6">
                  <c:v>85.01</c:v>
                </c:pt>
                <c:pt idx="7">
                  <c:v>85.93</c:v>
                </c:pt>
                <c:pt idx="8">
                  <c:v>84.2</c:v>
                </c:pt>
                <c:pt idx="9">
                  <c:v>83.45</c:v>
                </c:pt>
                <c:pt idx="10">
                  <c:v>82.35</c:v>
                </c:pt>
                <c:pt idx="11">
                  <c:v>83.12</c:v>
                </c:pt>
                <c:pt idx="12">
                  <c:v>82.54</c:v>
                </c:pt>
                <c:pt idx="13">
                  <c:v>82.01</c:v>
                </c:pt>
                <c:pt idx="14">
                  <c:v>81.489999999999995</c:v>
                </c:pt>
                <c:pt idx="15">
                  <c:v>79.75</c:v>
                </c:pt>
                <c:pt idx="16">
                  <c:v>80.55</c:v>
                </c:pt>
                <c:pt idx="17">
                  <c:v>80.14</c:v>
                </c:pt>
                <c:pt idx="18">
                  <c:v>79.739999999999995</c:v>
                </c:pt>
                <c:pt idx="19">
                  <c:v>79.36</c:v>
                </c:pt>
                <c:pt idx="20">
                  <c:v>78.989999999999995</c:v>
                </c:pt>
                <c:pt idx="21">
                  <c:v>77.55</c:v>
                </c:pt>
                <c:pt idx="22">
                  <c:v>78.25</c:v>
                </c:pt>
                <c:pt idx="23">
                  <c:v>77.900000000000006</c:v>
                </c:pt>
                <c:pt idx="24">
                  <c:v>77.59</c:v>
                </c:pt>
                <c:pt idx="25">
                  <c:v>77.290000000000006</c:v>
                </c:pt>
                <c:pt idx="26">
                  <c:v>76.98</c:v>
                </c:pt>
                <c:pt idx="27">
                  <c:v>76.680000000000007</c:v>
                </c:pt>
                <c:pt idx="28">
                  <c:v>76.430000000000007</c:v>
                </c:pt>
                <c:pt idx="29">
                  <c:v>76.180000000000007</c:v>
                </c:pt>
                <c:pt idx="30">
                  <c:v>75.94</c:v>
                </c:pt>
                <c:pt idx="31">
                  <c:v>75.7</c:v>
                </c:pt>
                <c:pt idx="32">
                  <c:v>75.459999999999994</c:v>
                </c:pt>
                <c:pt idx="33">
                  <c:v>75.22</c:v>
                </c:pt>
                <c:pt idx="34">
                  <c:v>75.040000000000006</c:v>
                </c:pt>
                <c:pt idx="35">
                  <c:v>74.86</c:v>
                </c:pt>
                <c:pt idx="36">
                  <c:v>74.69</c:v>
                </c:pt>
                <c:pt idx="37">
                  <c:v>74.53</c:v>
                </c:pt>
                <c:pt idx="38">
                  <c:v>74.37</c:v>
                </c:pt>
                <c:pt idx="39">
                  <c:v>74.209999999999994</c:v>
                </c:pt>
                <c:pt idx="40">
                  <c:v>74.06</c:v>
                </c:pt>
                <c:pt idx="41">
                  <c:v>73.92</c:v>
                </c:pt>
                <c:pt idx="42">
                  <c:v>73.78</c:v>
                </c:pt>
                <c:pt idx="43">
                  <c:v>73.64</c:v>
                </c:pt>
                <c:pt idx="44">
                  <c:v>73.5</c:v>
                </c:pt>
                <c:pt idx="45">
                  <c:v>73.36</c:v>
                </c:pt>
                <c:pt idx="46">
                  <c:v>73.27</c:v>
                </c:pt>
                <c:pt idx="47">
                  <c:v>73.180000000000007</c:v>
                </c:pt>
                <c:pt idx="48">
                  <c:v>73.099999999999994</c:v>
                </c:pt>
                <c:pt idx="49">
                  <c:v>73.02</c:v>
                </c:pt>
                <c:pt idx="50">
                  <c:v>72.94</c:v>
                </c:pt>
                <c:pt idx="51">
                  <c:v>72.86</c:v>
                </c:pt>
                <c:pt idx="52">
                  <c:v>72.78</c:v>
                </c:pt>
                <c:pt idx="53">
                  <c:v>72.7</c:v>
                </c:pt>
                <c:pt idx="54">
                  <c:v>72.62</c:v>
                </c:pt>
                <c:pt idx="55">
                  <c:v>72.540000000000006</c:v>
                </c:pt>
                <c:pt idx="56">
                  <c:v>72.459999999999994</c:v>
                </c:pt>
                <c:pt idx="57">
                  <c:v>72.38</c:v>
                </c:pt>
                <c:pt idx="58">
                  <c:v>72.34</c:v>
                </c:pt>
                <c:pt idx="59">
                  <c:v>72.3</c:v>
                </c:pt>
                <c:pt idx="60">
                  <c:v>72.260000000000005</c:v>
                </c:pt>
                <c:pt idx="61">
                  <c:v>72.22</c:v>
                </c:pt>
                <c:pt idx="62">
                  <c:v>72.180000000000007</c:v>
                </c:pt>
                <c:pt idx="63">
                  <c:v>72.150000000000006</c:v>
                </c:pt>
                <c:pt idx="64">
                  <c:v>72.12</c:v>
                </c:pt>
                <c:pt idx="65">
                  <c:v>72.09</c:v>
                </c:pt>
                <c:pt idx="66">
                  <c:v>72.06</c:v>
                </c:pt>
                <c:pt idx="67">
                  <c:v>72.03</c:v>
                </c:pt>
                <c:pt idx="68">
                  <c:v>72</c:v>
                </c:pt>
                <c:pt idx="69">
                  <c:v>71.97</c:v>
                </c:pt>
                <c:pt idx="70">
                  <c:v>71.98</c:v>
                </c:pt>
                <c:pt idx="71">
                  <c:v>71.989999999999995</c:v>
                </c:pt>
                <c:pt idx="72">
                  <c:v>72</c:v>
                </c:pt>
                <c:pt idx="73">
                  <c:v>72.010000000000005</c:v>
                </c:pt>
                <c:pt idx="74">
                  <c:v>72.02</c:v>
                </c:pt>
                <c:pt idx="75">
                  <c:v>72.03</c:v>
                </c:pt>
                <c:pt idx="76">
                  <c:v>72.040000000000006</c:v>
                </c:pt>
                <c:pt idx="77">
                  <c:v>72.05</c:v>
                </c:pt>
                <c:pt idx="78">
                  <c:v>72.06</c:v>
                </c:pt>
                <c:pt idx="79">
                  <c:v>72.069999999999993</c:v>
                </c:pt>
                <c:pt idx="80">
                  <c:v>72.08</c:v>
                </c:pt>
                <c:pt idx="81">
                  <c:v>72.09</c:v>
                </c:pt>
                <c:pt idx="82">
                  <c:v>72.099999999999994</c:v>
                </c:pt>
                <c:pt idx="83">
                  <c:v>72.11</c:v>
                </c:pt>
                <c:pt idx="84">
                  <c:v>72.12</c:v>
                </c:pt>
                <c:pt idx="85">
                  <c:v>72.12</c:v>
                </c:pt>
                <c:pt idx="86">
                  <c:v>72.12</c:v>
                </c:pt>
                <c:pt idx="87">
                  <c:v>72.12</c:v>
                </c:pt>
                <c:pt idx="88">
                  <c:v>72.12</c:v>
                </c:pt>
                <c:pt idx="89">
                  <c:v>72.12</c:v>
                </c:pt>
                <c:pt idx="90">
                  <c:v>72.12</c:v>
                </c:pt>
                <c:pt idx="91">
                  <c:v>72.12</c:v>
                </c:pt>
                <c:pt idx="92">
                  <c:v>72.12</c:v>
                </c:pt>
                <c:pt idx="93">
                  <c:v>72.12</c:v>
                </c:pt>
                <c:pt idx="94">
                  <c:v>72.12</c:v>
                </c:pt>
                <c:pt idx="95">
                  <c:v>72.12</c:v>
                </c:pt>
                <c:pt idx="96">
                  <c:v>72.12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07200"/>
        <c:axId val="564909552"/>
      </c:lineChart>
      <c:catAx>
        <c:axId val="5649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9552"/>
        <c:crosses val="autoZero"/>
        <c:auto val="1"/>
        <c:lblAlgn val="ctr"/>
        <c:lblOffset val="100"/>
        <c:noMultiLvlLbl val="0"/>
      </c:catAx>
      <c:valAx>
        <c:axId val="5649095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Gas Forward Curve 2/17/2022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'NG 220217'!$A$2:$A$98</c:f>
              <c:numCache>
                <c:formatCode>General</c:formatCode>
                <c:ptCount val="97"/>
                <c:pt idx="0">
                  <c:v>2203</c:v>
                </c:pt>
                <c:pt idx="1">
                  <c:v>2204</c:v>
                </c:pt>
                <c:pt idx="2">
                  <c:v>2205</c:v>
                </c:pt>
                <c:pt idx="3">
                  <c:v>2206</c:v>
                </c:pt>
                <c:pt idx="4">
                  <c:v>2207</c:v>
                </c:pt>
                <c:pt idx="5">
                  <c:v>2208</c:v>
                </c:pt>
                <c:pt idx="6">
                  <c:v>2209</c:v>
                </c:pt>
                <c:pt idx="7">
                  <c:v>2210</c:v>
                </c:pt>
                <c:pt idx="8">
                  <c:v>2211</c:v>
                </c:pt>
                <c:pt idx="9">
                  <c:v>2212</c:v>
                </c:pt>
                <c:pt idx="10">
                  <c:v>2301</c:v>
                </c:pt>
                <c:pt idx="11">
                  <c:v>2302</c:v>
                </c:pt>
                <c:pt idx="12">
                  <c:v>2303</c:v>
                </c:pt>
                <c:pt idx="13">
                  <c:v>2304</c:v>
                </c:pt>
                <c:pt idx="14">
                  <c:v>2305</c:v>
                </c:pt>
                <c:pt idx="15">
                  <c:v>2306</c:v>
                </c:pt>
                <c:pt idx="16">
                  <c:v>2307</c:v>
                </c:pt>
                <c:pt idx="17">
                  <c:v>2308</c:v>
                </c:pt>
                <c:pt idx="18">
                  <c:v>2309</c:v>
                </c:pt>
                <c:pt idx="19">
                  <c:v>2310</c:v>
                </c:pt>
                <c:pt idx="20">
                  <c:v>2311</c:v>
                </c:pt>
                <c:pt idx="21">
                  <c:v>2312</c:v>
                </c:pt>
                <c:pt idx="22">
                  <c:v>2401</c:v>
                </c:pt>
                <c:pt idx="23">
                  <c:v>2402</c:v>
                </c:pt>
                <c:pt idx="24">
                  <c:v>2403</c:v>
                </c:pt>
                <c:pt idx="25">
                  <c:v>2404</c:v>
                </c:pt>
                <c:pt idx="26">
                  <c:v>2405</c:v>
                </c:pt>
                <c:pt idx="27">
                  <c:v>2406</c:v>
                </c:pt>
                <c:pt idx="28">
                  <c:v>2407</c:v>
                </c:pt>
                <c:pt idx="29">
                  <c:v>2408</c:v>
                </c:pt>
                <c:pt idx="30">
                  <c:v>2409</c:v>
                </c:pt>
                <c:pt idx="31">
                  <c:v>2410</c:v>
                </c:pt>
                <c:pt idx="32">
                  <c:v>2411</c:v>
                </c:pt>
                <c:pt idx="33">
                  <c:v>2412</c:v>
                </c:pt>
                <c:pt idx="34">
                  <c:v>2501</c:v>
                </c:pt>
                <c:pt idx="35">
                  <c:v>2502</c:v>
                </c:pt>
                <c:pt idx="36">
                  <c:v>2503</c:v>
                </c:pt>
                <c:pt idx="37">
                  <c:v>2504</c:v>
                </c:pt>
                <c:pt idx="38">
                  <c:v>2505</c:v>
                </c:pt>
                <c:pt idx="39">
                  <c:v>2506</c:v>
                </c:pt>
                <c:pt idx="40">
                  <c:v>2507</c:v>
                </c:pt>
                <c:pt idx="41">
                  <c:v>2508</c:v>
                </c:pt>
                <c:pt idx="42">
                  <c:v>2509</c:v>
                </c:pt>
                <c:pt idx="43">
                  <c:v>2510</c:v>
                </c:pt>
                <c:pt idx="44">
                  <c:v>2511</c:v>
                </c:pt>
                <c:pt idx="45">
                  <c:v>2512</c:v>
                </c:pt>
                <c:pt idx="46">
                  <c:v>2601</c:v>
                </c:pt>
                <c:pt idx="47">
                  <c:v>2602</c:v>
                </c:pt>
                <c:pt idx="48">
                  <c:v>2603</c:v>
                </c:pt>
                <c:pt idx="49">
                  <c:v>2604</c:v>
                </c:pt>
                <c:pt idx="50">
                  <c:v>2605</c:v>
                </c:pt>
                <c:pt idx="51">
                  <c:v>2606</c:v>
                </c:pt>
                <c:pt idx="52">
                  <c:v>2607</c:v>
                </c:pt>
                <c:pt idx="53">
                  <c:v>2608</c:v>
                </c:pt>
                <c:pt idx="54">
                  <c:v>2609</c:v>
                </c:pt>
                <c:pt idx="55">
                  <c:v>2610</c:v>
                </c:pt>
                <c:pt idx="56">
                  <c:v>2611</c:v>
                </c:pt>
                <c:pt idx="57">
                  <c:v>2612</c:v>
                </c:pt>
                <c:pt idx="58">
                  <c:v>2701</c:v>
                </c:pt>
                <c:pt idx="59">
                  <c:v>2702</c:v>
                </c:pt>
                <c:pt idx="60">
                  <c:v>2703</c:v>
                </c:pt>
                <c:pt idx="61">
                  <c:v>2704</c:v>
                </c:pt>
                <c:pt idx="62">
                  <c:v>2705</c:v>
                </c:pt>
                <c:pt idx="63">
                  <c:v>2706</c:v>
                </c:pt>
                <c:pt idx="64">
                  <c:v>2707</c:v>
                </c:pt>
                <c:pt idx="65">
                  <c:v>2708</c:v>
                </c:pt>
                <c:pt idx="66">
                  <c:v>2709</c:v>
                </c:pt>
                <c:pt idx="67">
                  <c:v>2710</c:v>
                </c:pt>
                <c:pt idx="68">
                  <c:v>2711</c:v>
                </c:pt>
                <c:pt idx="69">
                  <c:v>2712</c:v>
                </c:pt>
                <c:pt idx="70">
                  <c:v>2801</c:v>
                </c:pt>
                <c:pt idx="71">
                  <c:v>2802</c:v>
                </c:pt>
                <c:pt idx="72">
                  <c:v>2803</c:v>
                </c:pt>
                <c:pt idx="73">
                  <c:v>2804</c:v>
                </c:pt>
                <c:pt idx="74">
                  <c:v>2805</c:v>
                </c:pt>
                <c:pt idx="75">
                  <c:v>2806</c:v>
                </c:pt>
                <c:pt idx="76">
                  <c:v>2807</c:v>
                </c:pt>
                <c:pt idx="77">
                  <c:v>2808</c:v>
                </c:pt>
                <c:pt idx="78">
                  <c:v>2809</c:v>
                </c:pt>
                <c:pt idx="79">
                  <c:v>2810</c:v>
                </c:pt>
                <c:pt idx="80">
                  <c:v>2811</c:v>
                </c:pt>
                <c:pt idx="81">
                  <c:v>2812</c:v>
                </c:pt>
                <c:pt idx="82">
                  <c:v>2901</c:v>
                </c:pt>
                <c:pt idx="83">
                  <c:v>2902</c:v>
                </c:pt>
                <c:pt idx="84">
                  <c:v>2903</c:v>
                </c:pt>
                <c:pt idx="85">
                  <c:v>2904</c:v>
                </c:pt>
                <c:pt idx="86">
                  <c:v>2905</c:v>
                </c:pt>
                <c:pt idx="87">
                  <c:v>2906</c:v>
                </c:pt>
                <c:pt idx="88">
                  <c:v>2907</c:v>
                </c:pt>
                <c:pt idx="89">
                  <c:v>2908</c:v>
                </c:pt>
                <c:pt idx="90">
                  <c:v>2909</c:v>
                </c:pt>
                <c:pt idx="91">
                  <c:v>2910</c:v>
                </c:pt>
                <c:pt idx="92">
                  <c:v>2911</c:v>
                </c:pt>
                <c:pt idx="93">
                  <c:v>2912</c:v>
                </c:pt>
                <c:pt idx="94">
                  <c:v>3001</c:v>
                </c:pt>
                <c:pt idx="95">
                  <c:v>3002</c:v>
                </c:pt>
                <c:pt idx="96">
                  <c:v>3003</c:v>
                </c:pt>
              </c:numCache>
            </c:numRef>
          </c:cat>
          <c:val>
            <c:numRef>
              <c:f>'NG 220217'!$B$2:$B$98</c:f>
              <c:numCache>
                <c:formatCode>General</c:formatCode>
                <c:ptCount val="97"/>
                <c:pt idx="0">
                  <c:v>4.7169999999999996</c:v>
                </c:pt>
                <c:pt idx="1">
                  <c:v>4.4660000000000002</c:v>
                </c:pt>
                <c:pt idx="2">
                  <c:v>4.3920000000000003</c:v>
                </c:pt>
                <c:pt idx="3">
                  <c:v>4.415</c:v>
                </c:pt>
                <c:pt idx="4">
                  <c:v>4.4630000000000001</c:v>
                </c:pt>
                <c:pt idx="5">
                  <c:v>4.5149999999999997</c:v>
                </c:pt>
                <c:pt idx="6">
                  <c:v>4.5229999999999997</c:v>
                </c:pt>
                <c:pt idx="7">
                  <c:v>4.5049999999999999</c:v>
                </c:pt>
                <c:pt idx="8">
                  <c:v>4.5259999999999998</c:v>
                </c:pt>
                <c:pt idx="9">
                  <c:v>4.617</c:v>
                </c:pt>
                <c:pt idx="10">
                  <c:v>4.7709999999999999</c:v>
                </c:pt>
                <c:pt idx="11">
                  <c:v>4.8730000000000002</c:v>
                </c:pt>
                <c:pt idx="12">
                  <c:v>4.6909999999999998</c:v>
                </c:pt>
                <c:pt idx="13">
                  <c:v>4.2779999999999996</c:v>
                </c:pt>
                <c:pt idx="14">
                  <c:v>3.4660000000000002</c:v>
                </c:pt>
                <c:pt idx="15">
                  <c:v>3.3860000000000001</c:v>
                </c:pt>
                <c:pt idx="16">
                  <c:v>3.4279999999999999</c:v>
                </c:pt>
                <c:pt idx="17">
                  <c:v>3.4769999999999999</c:v>
                </c:pt>
                <c:pt idx="18">
                  <c:v>3.4860000000000002</c:v>
                </c:pt>
                <c:pt idx="19">
                  <c:v>3.4729999999999999</c:v>
                </c:pt>
                <c:pt idx="20">
                  <c:v>3.5139999999999998</c:v>
                </c:pt>
                <c:pt idx="21">
                  <c:v>3.6269999999999998</c:v>
                </c:pt>
                <c:pt idx="22">
                  <c:v>3.867</c:v>
                </c:pt>
                <c:pt idx="23">
                  <c:v>3.97</c:v>
                </c:pt>
                <c:pt idx="24">
                  <c:v>3.8919999999999999</c:v>
                </c:pt>
                <c:pt idx="25">
                  <c:v>3.625</c:v>
                </c:pt>
                <c:pt idx="26">
                  <c:v>3.15</c:v>
                </c:pt>
                <c:pt idx="27">
                  <c:v>3.1</c:v>
                </c:pt>
                <c:pt idx="28">
                  <c:v>3.15</c:v>
                </c:pt>
                <c:pt idx="29">
                  <c:v>3.2109999999999999</c:v>
                </c:pt>
                <c:pt idx="30">
                  <c:v>3.2320000000000002</c:v>
                </c:pt>
                <c:pt idx="31">
                  <c:v>3.2749999999999999</c:v>
                </c:pt>
                <c:pt idx="32">
                  <c:v>3.2930000000000001</c:v>
                </c:pt>
                <c:pt idx="33">
                  <c:v>3.3929999999999998</c:v>
                </c:pt>
                <c:pt idx="34">
                  <c:v>3.64</c:v>
                </c:pt>
                <c:pt idx="35">
                  <c:v>3.7759999999999998</c:v>
                </c:pt>
                <c:pt idx="36">
                  <c:v>3.7010000000000001</c:v>
                </c:pt>
                <c:pt idx="37">
                  <c:v>3.476</c:v>
                </c:pt>
                <c:pt idx="38">
                  <c:v>3.0409999999999999</c:v>
                </c:pt>
                <c:pt idx="39">
                  <c:v>3.0059999999999998</c:v>
                </c:pt>
                <c:pt idx="40">
                  <c:v>3.0539999999999998</c:v>
                </c:pt>
                <c:pt idx="41">
                  <c:v>3.109</c:v>
                </c:pt>
                <c:pt idx="42">
                  <c:v>3.1259999999999999</c:v>
                </c:pt>
                <c:pt idx="43">
                  <c:v>3.1150000000000002</c:v>
                </c:pt>
                <c:pt idx="44">
                  <c:v>3.1520000000000001</c:v>
                </c:pt>
                <c:pt idx="45">
                  <c:v>3.2879999999999998</c:v>
                </c:pt>
                <c:pt idx="46">
                  <c:v>3.5350000000000001</c:v>
                </c:pt>
                <c:pt idx="47">
                  <c:v>3.669</c:v>
                </c:pt>
                <c:pt idx="48">
                  <c:v>3.59</c:v>
                </c:pt>
                <c:pt idx="49">
                  <c:v>3.3849999999999998</c:v>
                </c:pt>
                <c:pt idx="50">
                  <c:v>2.9980000000000002</c:v>
                </c:pt>
                <c:pt idx="51">
                  <c:v>2.9630000000000001</c:v>
                </c:pt>
                <c:pt idx="52">
                  <c:v>3.0089999999999999</c:v>
                </c:pt>
                <c:pt idx="53">
                  <c:v>3.056</c:v>
                </c:pt>
                <c:pt idx="54">
                  <c:v>3.073</c:v>
                </c:pt>
                <c:pt idx="55">
                  <c:v>3.0710000000000002</c:v>
                </c:pt>
                <c:pt idx="56">
                  <c:v>3.1110000000000002</c:v>
                </c:pt>
                <c:pt idx="57">
                  <c:v>3.2509999999999999</c:v>
                </c:pt>
                <c:pt idx="58">
                  <c:v>3.5009999999999999</c:v>
                </c:pt>
                <c:pt idx="59">
                  <c:v>3.6379999999999999</c:v>
                </c:pt>
                <c:pt idx="60">
                  <c:v>3.573</c:v>
                </c:pt>
                <c:pt idx="61">
                  <c:v>3.4279999999999999</c:v>
                </c:pt>
                <c:pt idx="62">
                  <c:v>3.028</c:v>
                </c:pt>
                <c:pt idx="63">
                  <c:v>3.0129999999999999</c:v>
                </c:pt>
                <c:pt idx="64">
                  <c:v>3.052</c:v>
                </c:pt>
                <c:pt idx="65">
                  <c:v>3.09</c:v>
                </c:pt>
                <c:pt idx="66">
                  <c:v>3.0950000000000002</c:v>
                </c:pt>
                <c:pt idx="67">
                  <c:v>3.089</c:v>
                </c:pt>
                <c:pt idx="68">
                  <c:v>3.117</c:v>
                </c:pt>
                <c:pt idx="69">
                  <c:v>3.2410000000000001</c:v>
                </c:pt>
                <c:pt idx="70">
                  <c:v>3.4910000000000001</c:v>
                </c:pt>
                <c:pt idx="71">
                  <c:v>3.641</c:v>
                </c:pt>
                <c:pt idx="72">
                  <c:v>3.601</c:v>
                </c:pt>
                <c:pt idx="73">
                  <c:v>3.4750000000000001</c:v>
                </c:pt>
                <c:pt idx="74">
                  <c:v>3.1040000000000001</c:v>
                </c:pt>
                <c:pt idx="75">
                  <c:v>3.0870000000000002</c:v>
                </c:pt>
                <c:pt idx="76">
                  <c:v>3.133</c:v>
                </c:pt>
                <c:pt idx="77">
                  <c:v>3.1739999999999999</c:v>
                </c:pt>
                <c:pt idx="78">
                  <c:v>3.1779999999999999</c:v>
                </c:pt>
                <c:pt idx="79">
                  <c:v>3.1819999999999999</c:v>
                </c:pt>
                <c:pt idx="80">
                  <c:v>3.222</c:v>
                </c:pt>
                <c:pt idx="81">
                  <c:v>3.347</c:v>
                </c:pt>
                <c:pt idx="82">
                  <c:v>3.5870000000000002</c:v>
                </c:pt>
                <c:pt idx="83">
                  <c:v>3.7370000000000001</c:v>
                </c:pt>
                <c:pt idx="84">
                  <c:v>3.6970000000000001</c:v>
                </c:pt>
                <c:pt idx="85">
                  <c:v>3.5619999999999998</c:v>
                </c:pt>
                <c:pt idx="86">
                  <c:v>3.1869999999999998</c:v>
                </c:pt>
                <c:pt idx="87">
                  <c:v>3.161</c:v>
                </c:pt>
                <c:pt idx="88">
                  <c:v>3.1960000000000002</c:v>
                </c:pt>
                <c:pt idx="89">
                  <c:v>3.2360000000000002</c:v>
                </c:pt>
                <c:pt idx="90">
                  <c:v>3.2509999999999999</c:v>
                </c:pt>
                <c:pt idx="91">
                  <c:v>3.246</c:v>
                </c:pt>
                <c:pt idx="92">
                  <c:v>3.286</c:v>
                </c:pt>
                <c:pt idx="93">
                  <c:v>3.4009999999999998</c:v>
                </c:pt>
                <c:pt idx="94">
                  <c:v>3.625</c:v>
                </c:pt>
                <c:pt idx="95">
                  <c:v>3.77</c:v>
                </c:pt>
                <c:pt idx="9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08376"/>
        <c:axId val="564906416"/>
      </c:lineChart>
      <c:catAx>
        <c:axId val="56490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6416"/>
        <c:crosses val="autoZero"/>
        <c:auto val="1"/>
        <c:lblAlgn val="ctr"/>
        <c:lblOffset val="100"/>
        <c:noMultiLvlLbl val="0"/>
      </c:catAx>
      <c:valAx>
        <c:axId val="56490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90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NG Forward Curve 5 February,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7574179941321E-2"/>
          <c:y val="8.3142431207501241E-2"/>
          <c:w val="0.91101930672502873"/>
          <c:h val="0.86412810135603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'NG140205'!$A$1:$A$22</c:f>
              <c:numCache>
                <c:formatCode>General</c:formatCode>
                <c:ptCount val="22"/>
                <c:pt idx="0">
                  <c:v>314</c:v>
                </c:pt>
                <c:pt idx="1">
                  <c:v>414</c:v>
                </c:pt>
                <c:pt idx="2">
                  <c:v>514</c:v>
                </c:pt>
                <c:pt idx="3">
                  <c:v>614</c:v>
                </c:pt>
                <c:pt idx="4">
                  <c:v>714</c:v>
                </c:pt>
                <c:pt idx="5">
                  <c:v>814</c:v>
                </c:pt>
                <c:pt idx="6">
                  <c:v>914</c:v>
                </c:pt>
                <c:pt idx="7">
                  <c:v>1014</c:v>
                </c:pt>
                <c:pt idx="8">
                  <c:v>1114</c:v>
                </c:pt>
                <c:pt idx="9">
                  <c:v>1214</c:v>
                </c:pt>
                <c:pt idx="10">
                  <c:v>115</c:v>
                </c:pt>
                <c:pt idx="11">
                  <c:v>215</c:v>
                </c:pt>
                <c:pt idx="12">
                  <c:v>315</c:v>
                </c:pt>
                <c:pt idx="13">
                  <c:v>415</c:v>
                </c:pt>
                <c:pt idx="14">
                  <c:v>515</c:v>
                </c:pt>
                <c:pt idx="15">
                  <c:v>615</c:v>
                </c:pt>
                <c:pt idx="16">
                  <c:v>715</c:v>
                </c:pt>
                <c:pt idx="17">
                  <c:v>815</c:v>
                </c:pt>
                <c:pt idx="18">
                  <c:v>915</c:v>
                </c:pt>
                <c:pt idx="19">
                  <c:v>1015</c:v>
                </c:pt>
                <c:pt idx="20">
                  <c:v>1115</c:v>
                </c:pt>
                <c:pt idx="21">
                  <c:v>1215</c:v>
                </c:pt>
              </c:numCache>
            </c:numRef>
          </c:cat>
          <c:val>
            <c:numRef>
              <c:f>'NG140205'!$B$1:$B$22</c:f>
              <c:numCache>
                <c:formatCode>General</c:formatCode>
                <c:ptCount val="22"/>
                <c:pt idx="0">
                  <c:v>5.2060000000000004</c:v>
                </c:pt>
                <c:pt idx="1">
                  <c:v>4.5970000000000004</c:v>
                </c:pt>
                <c:pt idx="2">
                  <c:v>4.5069999999999997</c:v>
                </c:pt>
                <c:pt idx="3">
                  <c:v>4.5209999999999999</c:v>
                </c:pt>
                <c:pt idx="4">
                  <c:v>4.5430000000000001</c:v>
                </c:pt>
                <c:pt idx="5">
                  <c:v>4.5369999999999999</c:v>
                </c:pt>
                <c:pt idx="6">
                  <c:v>4.5019999999999998</c:v>
                </c:pt>
                <c:pt idx="7">
                  <c:v>4.5289999999999999</c:v>
                </c:pt>
                <c:pt idx="8">
                  <c:v>4.5750000000000002</c:v>
                </c:pt>
                <c:pt idx="9">
                  <c:v>4.6900000000000004</c:v>
                </c:pt>
                <c:pt idx="10">
                  <c:v>4.806</c:v>
                </c:pt>
                <c:pt idx="11">
                  <c:v>4.7480000000000002</c:v>
                </c:pt>
                <c:pt idx="12">
                  <c:v>4.63</c:v>
                </c:pt>
                <c:pt idx="13">
                  <c:v>4.03</c:v>
                </c:pt>
                <c:pt idx="14">
                  <c:v>3.9460000000000002</c:v>
                </c:pt>
                <c:pt idx="15">
                  <c:v>3.9769999999999999</c:v>
                </c:pt>
                <c:pt idx="16">
                  <c:v>4.0049999999999999</c:v>
                </c:pt>
                <c:pt idx="17">
                  <c:v>4.0199999999999996</c:v>
                </c:pt>
                <c:pt idx="18">
                  <c:v>4.01</c:v>
                </c:pt>
                <c:pt idx="19">
                  <c:v>4.0039999999999996</c:v>
                </c:pt>
                <c:pt idx="20">
                  <c:v>4.0659999999999998</c:v>
                </c:pt>
                <c:pt idx="21">
                  <c:v>4.2069999999999999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912296"/>
        <c:axId val="564912688"/>
      </c:lineChart>
      <c:catAx>
        <c:axId val="56491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64912688"/>
        <c:crosses val="autoZero"/>
        <c:auto val="1"/>
        <c:lblAlgn val="ctr"/>
        <c:lblOffset val="100"/>
        <c:noMultiLvlLbl val="0"/>
      </c:catAx>
      <c:valAx>
        <c:axId val="564912688"/>
        <c:scaling>
          <c:orientation val="minMax"/>
          <c:min val="3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564912296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Gold Forward Curve 5 February, 2013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'GC130205'!$A$1:$A$21</c:f>
              <c:numCache>
                <c:formatCode>General</c:formatCode>
                <c:ptCount val="21"/>
                <c:pt idx="0">
                  <c:v>213</c:v>
                </c:pt>
                <c:pt idx="1">
                  <c:v>313</c:v>
                </c:pt>
                <c:pt idx="2">
                  <c:v>413</c:v>
                </c:pt>
                <c:pt idx="3">
                  <c:v>613</c:v>
                </c:pt>
                <c:pt idx="4">
                  <c:v>813</c:v>
                </c:pt>
                <c:pt idx="5">
                  <c:v>1013</c:v>
                </c:pt>
                <c:pt idx="6">
                  <c:v>1213</c:v>
                </c:pt>
                <c:pt idx="7">
                  <c:v>214</c:v>
                </c:pt>
                <c:pt idx="8">
                  <c:v>414</c:v>
                </c:pt>
                <c:pt idx="9">
                  <c:v>614</c:v>
                </c:pt>
                <c:pt idx="10">
                  <c:v>814</c:v>
                </c:pt>
                <c:pt idx="11">
                  <c:v>1014</c:v>
                </c:pt>
                <c:pt idx="12">
                  <c:v>1214</c:v>
                </c:pt>
                <c:pt idx="13">
                  <c:v>215</c:v>
                </c:pt>
                <c:pt idx="14">
                  <c:v>415</c:v>
                </c:pt>
                <c:pt idx="15">
                  <c:v>615</c:v>
                </c:pt>
                <c:pt idx="16">
                  <c:v>815</c:v>
                </c:pt>
                <c:pt idx="17">
                  <c:v>1015</c:v>
                </c:pt>
                <c:pt idx="18">
                  <c:v>1215</c:v>
                </c:pt>
                <c:pt idx="19">
                  <c:v>216</c:v>
                </c:pt>
                <c:pt idx="20">
                  <c:v>416</c:v>
                </c:pt>
              </c:numCache>
            </c:numRef>
          </c:cat>
          <c:val>
            <c:numRef>
              <c:f>'GC130205'!$B$1:$B$21</c:f>
              <c:numCache>
                <c:formatCode>General</c:formatCode>
                <c:ptCount val="21"/>
                <c:pt idx="0">
                  <c:v>1672.4</c:v>
                </c:pt>
                <c:pt idx="1">
                  <c:v>1672.8</c:v>
                </c:pt>
                <c:pt idx="2">
                  <c:v>1673.5</c:v>
                </c:pt>
                <c:pt idx="3">
                  <c:v>1675.6</c:v>
                </c:pt>
                <c:pt idx="4">
                  <c:v>1677.5</c:v>
                </c:pt>
                <c:pt idx="5">
                  <c:v>1679.3</c:v>
                </c:pt>
                <c:pt idx="6">
                  <c:v>1681.3</c:v>
                </c:pt>
                <c:pt idx="7">
                  <c:v>1683.1</c:v>
                </c:pt>
                <c:pt idx="8">
                  <c:v>1685.2</c:v>
                </c:pt>
                <c:pt idx="9">
                  <c:v>1687.2</c:v>
                </c:pt>
                <c:pt idx="10">
                  <c:v>1690.2</c:v>
                </c:pt>
                <c:pt idx="11">
                  <c:v>1692.9</c:v>
                </c:pt>
                <c:pt idx="12">
                  <c:v>1695.7</c:v>
                </c:pt>
                <c:pt idx="13">
                  <c:v>1705.3</c:v>
                </c:pt>
                <c:pt idx="14">
                  <c:v>1716.1</c:v>
                </c:pt>
                <c:pt idx="15">
                  <c:v>1727.8</c:v>
                </c:pt>
                <c:pt idx="16">
                  <c:v>1740.5</c:v>
                </c:pt>
                <c:pt idx="17">
                  <c:v>1755.7</c:v>
                </c:pt>
                <c:pt idx="18">
                  <c:v>1773.5</c:v>
                </c:pt>
                <c:pt idx="19">
                  <c:v>1794.6</c:v>
                </c:pt>
                <c:pt idx="20">
                  <c:v>1819.4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901752"/>
        <c:axId val="476895088"/>
      </c:lineChart>
      <c:catAx>
        <c:axId val="47690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6895088"/>
        <c:crosses val="autoZero"/>
        <c:auto val="1"/>
        <c:lblAlgn val="ctr"/>
        <c:lblOffset val="100"/>
        <c:noMultiLvlLbl val="0"/>
      </c:catAx>
      <c:valAx>
        <c:axId val="4768950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476901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Crude Oil Forward Curve 240208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'CL 240208'!$B$2:$B$61</c:f>
              <c:numCache>
                <c:formatCode>General</c:formatCode>
                <c:ptCount val="60"/>
                <c:pt idx="0">
                  <c:v>202402</c:v>
                </c:pt>
                <c:pt idx="1">
                  <c:v>202403</c:v>
                </c:pt>
                <c:pt idx="2">
                  <c:v>202404</c:v>
                </c:pt>
                <c:pt idx="3">
                  <c:v>202405</c:v>
                </c:pt>
                <c:pt idx="4">
                  <c:v>202406</c:v>
                </c:pt>
                <c:pt idx="5">
                  <c:v>202407</c:v>
                </c:pt>
                <c:pt idx="6">
                  <c:v>202408</c:v>
                </c:pt>
                <c:pt idx="7">
                  <c:v>202409</c:v>
                </c:pt>
                <c:pt idx="8">
                  <c:v>202410</c:v>
                </c:pt>
                <c:pt idx="9">
                  <c:v>202411</c:v>
                </c:pt>
                <c:pt idx="10">
                  <c:v>202412</c:v>
                </c:pt>
                <c:pt idx="11">
                  <c:v>202501</c:v>
                </c:pt>
                <c:pt idx="12">
                  <c:v>202502</c:v>
                </c:pt>
                <c:pt idx="13">
                  <c:v>202503</c:v>
                </c:pt>
                <c:pt idx="14">
                  <c:v>202504</c:v>
                </c:pt>
                <c:pt idx="15">
                  <c:v>202505</c:v>
                </c:pt>
                <c:pt idx="16">
                  <c:v>202506</c:v>
                </c:pt>
                <c:pt idx="17">
                  <c:v>202507</c:v>
                </c:pt>
                <c:pt idx="18">
                  <c:v>202508</c:v>
                </c:pt>
                <c:pt idx="19">
                  <c:v>202509</c:v>
                </c:pt>
                <c:pt idx="20">
                  <c:v>202510</c:v>
                </c:pt>
                <c:pt idx="21">
                  <c:v>202511</c:v>
                </c:pt>
                <c:pt idx="22">
                  <c:v>202512</c:v>
                </c:pt>
                <c:pt idx="23">
                  <c:v>202601</c:v>
                </c:pt>
                <c:pt idx="24">
                  <c:v>202602</c:v>
                </c:pt>
                <c:pt idx="25">
                  <c:v>202603</c:v>
                </c:pt>
                <c:pt idx="26">
                  <c:v>202604</c:v>
                </c:pt>
                <c:pt idx="27">
                  <c:v>202605</c:v>
                </c:pt>
                <c:pt idx="28">
                  <c:v>202606</c:v>
                </c:pt>
                <c:pt idx="29">
                  <c:v>202607</c:v>
                </c:pt>
                <c:pt idx="30">
                  <c:v>202608</c:v>
                </c:pt>
                <c:pt idx="31">
                  <c:v>202609</c:v>
                </c:pt>
                <c:pt idx="32">
                  <c:v>202610</c:v>
                </c:pt>
                <c:pt idx="33">
                  <c:v>202611</c:v>
                </c:pt>
                <c:pt idx="34">
                  <c:v>202612</c:v>
                </c:pt>
                <c:pt idx="35">
                  <c:v>202701</c:v>
                </c:pt>
                <c:pt idx="36">
                  <c:v>202702</c:v>
                </c:pt>
                <c:pt idx="37">
                  <c:v>202703</c:v>
                </c:pt>
                <c:pt idx="38">
                  <c:v>202704</c:v>
                </c:pt>
                <c:pt idx="39">
                  <c:v>202705</c:v>
                </c:pt>
                <c:pt idx="40">
                  <c:v>202706</c:v>
                </c:pt>
                <c:pt idx="41">
                  <c:v>202707</c:v>
                </c:pt>
                <c:pt idx="42">
                  <c:v>202708</c:v>
                </c:pt>
                <c:pt idx="43">
                  <c:v>202709</c:v>
                </c:pt>
                <c:pt idx="44">
                  <c:v>202710</c:v>
                </c:pt>
                <c:pt idx="45">
                  <c:v>202711</c:v>
                </c:pt>
                <c:pt idx="46">
                  <c:v>202712</c:v>
                </c:pt>
                <c:pt idx="47">
                  <c:v>202801</c:v>
                </c:pt>
                <c:pt idx="48">
                  <c:v>202802</c:v>
                </c:pt>
                <c:pt idx="49">
                  <c:v>202803</c:v>
                </c:pt>
                <c:pt idx="50">
                  <c:v>202804</c:v>
                </c:pt>
                <c:pt idx="51">
                  <c:v>202805</c:v>
                </c:pt>
                <c:pt idx="52">
                  <c:v>202806</c:v>
                </c:pt>
                <c:pt idx="53">
                  <c:v>202807</c:v>
                </c:pt>
                <c:pt idx="54">
                  <c:v>202808</c:v>
                </c:pt>
                <c:pt idx="55">
                  <c:v>202809</c:v>
                </c:pt>
                <c:pt idx="56">
                  <c:v>202810</c:v>
                </c:pt>
                <c:pt idx="57">
                  <c:v>202811</c:v>
                </c:pt>
                <c:pt idx="58">
                  <c:v>202812</c:v>
                </c:pt>
                <c:pt idx="59">
                  <c:v>202901</c:v>
                </c:pt>
              </c:numCache>
            </c:numRef>
          </c:cat>
          <c:val>
            <c:numRef>
              <c:f>'CL 240208'!$C$2:$C$61</c:f>
              <c:numCache>
                <c:formatCode>General</c:formatCode>
                <c:ptCount val="60"/>
                <c:pt idx="0">
                  <c:v>73.81</c:v>
                </c:pt>
                <c:pt idx="1">
                  <c:v>76.44</c:v>
                </c:pt>
                <c:pt idx="2">
                  <c:v>76.34</c:v>
                </c:pt>
                <c:pt idx="3">
                  <c:v>76.09</c:v>
                </c:pt>
                <c:pt idx="4">
                  <c:v>75.73</c:v>
                </c:pt>
                <c:pt idx="5">
                  <c:v>75.33</c:v>
                </c:pt>
                <c:pt idx="6">
                  <c:v>75.02</c:v>
                </c:pt>
                <c:pt idx="7">
                  <c:v>74.540000000000006</c:v>
                </c:pt>
                <c:pt idx="8">
                  <c:v>74.05</c:v>
                </c:pt>
                <c:pt idx="9">
                  <c:v>73.599999999999994</c:v>
                </c:pt>
                <c:pt idx="10">
                  <c:v>72.95</c:v>
                </c:pt>
                <c:pt idx="11">
                  <c:v>72.69</c:v>
                </c:pt>
                <c:pt idx="12">
                  <c:v>72.25</c:v>
                </c:pt>
                <c:pt idx="13">
                  <c:v>71.849999999999994</c:v>
                </c:pt>
                <c:pt idx="14">
                  <c:v>71.48</c:v>
                </c:pt>
                <c:pt idx="15">
                  <c:v>71.14</c:v>
                </c:pt>
                <c:pt idx="16">
                  <c:v>70.81</c:v>
                </c:pt>
                <c:pt idx="17">
                  <c:v>70.44</c:v>
                </c:pt>
                <c:pt idx="18">
                  <c:v>70.09</c:v>
                </c:pt>
                <c:pt idx="19">
                  <c:v>69.78</c:v>
                </c:pt>
                <c:pt idx="20">
                  <c:v>69.489999999999995</c:v>
                </c:pt>
                <c:pt idx="21">
                  <c:v>69.22</c:v>
                </c:pt>
                <c:pt idx="22">
                  <c:v>68.95</c:v>
                </c:pt>
                <c:pt idx="23">
                  <c:v>68.63</c:v>
                </c:pt>
                <c:pt idx="24">
                  <c:v>68.34</c:v>
                </c:pt>
                <c:pt idx="25">
                  <c:v>68.06</c:v>
                </c:pt>
                <c:pt idx="26">
                  <c:v>67.8</c:v>
                </c:pt>
                <c:pt idx="27">
                  <c:v>67.58</c:v>
                </c:pt>
                <c:pt idx="28">
                  <c:v>67.349999999999994</c:v>
                </c:pt>
                <c:pt idx="29">
                  <c:v>67.099999999999994</c:v>
                </c:pt>
                <c:pt idx="30">
                  <c:v>66.88</c:v>
                </c:pt>
                <c:pt idx="31">
                  <c:v>66.67</c:v>
                </c:pt>
                <c:pt idx="32">
                  <c:v>66.489999999999995</c:v>
                </c:pt>
                <c:pt idx="33">
                  <c:v>66.319999999999993</c:v>
                </c:pt>
                <c:pt idx="34">
                  <c:v>66.16</c:v>
                </c:pt>
                <c:pt idx="35">
                  <c:v>65.95</c:v>
                </c:pt>
                <c:pt idx="36">
                  <c:v>65.790000000000006</c:v>
                </c:pt>
                <c:pt idx="37">
                  <c:v>65.63</c:v>
                </c:pt>
                <c:pt idx="38">
                  <c:v>65.48</c:v>
                </c:pt>
                <c:pt idx="39">
                  <c:v>65.319999999999993</c:v>
                </c:pt>
                <c:pt idx="40">
                  <c:v>65.19</c:v>
                </c:pt>
                <c:pt idx="41">
                  <c:v>65.03</c:v>
                </c:pt>
                <c:pt idx="42">
                  <c:v>64.92</c:v>
                </c:pt>
                <c:pt idx="43">
                  <c:v>64.849999999999994</c:v>
                </c:pt>
                <c:pt idx="44">
                  <c:v>64.8</c:v>
                </c:pt>
                <c:pt idx="45">
                  <c:v>64.69</c:v>
                </c:pt>
                <c:pt idx="46">
                  <c:v>64.59</c:v>
                </c:pt>
                <c:pt idx="47">
                  <c:v>64.44</c:v>
                </c:pt>
                <c:pt idx="48">
                  <c:v>64.36</c:v>
                </c:pt>
                <c:pt idx="49">
                  <c:v>64.3</c:v>
                </c:pt>
                <c:pt idx="50">
                  <c:v>64.260000000000005</c:v>
                </c:pt>
                <c:pt idx="51">
                  <c:v>64.2</c:v>
                </c:pt>
                <c:pt idx="52">
                  <c:v>64.16</c:v>
                </c:pt>
                <c:pt idx="53">
                  <c:v>64.08</c:v>
                </c:pt>
                <c:pt idx="54">
                  <c:v>64.03</c:v>
                </c:pt>
                <c:pt idx="55">
                  <c:v>64</c:v>
                </c:pt>
                <c:pt idx="56">
                  <c:v>63.98</c:v>
                </c:pt>
                <c:pt idx="57">
                  <c:v>63.99</c:v>
                </c:pt>
                <c:pt idx="58">
                  <c:v>63.97</c:v>
                </c:pt>
                <c:pt idx="59">
                  <c:v>63.9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315552"/>
        <c:axId val="566313984"/>
      </c:lineChart>
      <c:catAx>
        <c:axId val="5663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13984"/>
        <c:crosses val="autoZero"/>
        <c:auto val="1"/>
        <c:lblAlgn val="ctr"/>
        <c:lblOffset val="100"/>
        <c:noMultiLvlLbl val="0"/>
      </c:catAx>
      <c:valAx>
        <c:axId val="5663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31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577" cy="62516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92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92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92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577" cy="62516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92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577" cy="62516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9577" cy="62650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3" sqref="B23"/>
    </sheetView>
  </sheetViews>
  <sheetFormatPr defaultRowHeight="15" x14ac:dyDescent="0.25"/>
  <sheetData>
    <row r="1" spans="1:2" x14ac:dyDescent="0.25">
      <c r="A1">
        <v>314</v>
      </c>
      <c r="B1">
        <v>97.27</v>
      </c>
    </row>
    <row r="2" spans="1:2" x14ac:dyDescent="0.25">
      <c r="A2">
        <f>100+A1</f>
        <v>414</v>
      </c>
      <c r="B2">
        <v>96.67</v>
      </c>
    </row>
    <row r="3" spans="1:2" x14ac:dyDescent="0.25">
      <c r="A3">
        <f t="shared" ref="A3:A9" si="0">100+A2</f>
        <v>514</v>
      </c>
      <c r="B3">
        <v>95.9</v>
      </c>
    </row>
    <row r="4" spans="1:2" x14ac:dyDescent="0.25">
      <c r="A4">
        <f t="shared" si="0"/>
        <v>614</v>
      </c>
      <c r="B4">
        <v>95.07</v>
      </c>
    </row>
    <row r="5" spans="1:2" x14ac:dyDescent="0.25">
      <c r="A5">
        <f t="shared" si="0"/>
        <v>714</v>
      </c>
      <c r="B5">
        <v>94.37</v>
      </c>
    </row>
    <row r="6" spans="1:2" x14ac:dyDescent="0.25">
      <c r="A6">
        <f t="shared" si="0"/>
        <v>814</v>
      </c>
      <c r="B6">
        <v>93.46</v>
      </c>
    </row>
    <row r="7" spans="1:2" x14ac:dyDescent="0.25">
      <c r="A7">
        <f t="shared" si="0"/>
        <v>914</v>
      </c>
      <c r="B7">
        <v>92.66</v>
      </c>
    </row>
    <row r="8" spans="1:2" x14ac:dyDescent="0.25">
      <c r="A8">
        <f t="shared" si="0"/>
        <v>1014</v>
      </c>
      <c r="B8">
        <v>91.88</v>
      </c>
    </row>
    <row r="9" spans="1:2" x14ac:dyDescent="0.25">
      <c r="A9">
        <f t="shared" si="0"/>
        <v>1114</v>
      </c>
      <c r="B9">
        <v>91.17</v>
      </c>
    </row>
    <row r="10" spans="1:2" x14ac:dyDescent="0.25">
      <c r="A10">
        <f>100+A9</f>
        <v>1214</v>
      </c>
      <c r="B10">
        <v>90.66</v>
      </c>
    </row>
    <row r="11" spans="1:2" x14ac:dyDescent="0.25">
      <c r="A11">
        <v>115</v>
      </c>
      <c r="B11">
        <v>89.85</v>
      </c>
    </row>
    <row r="12" spans="1:2" x14ac:dyDescent="0.25">
      <c r="A12">
        <f t="shared" ref="A12:A22" si="1">100+A11</f>
        <v>215</v>
      </c>
      <c r="B12">
        <v>89.15</v>
      </c>
    </row>
    <row r="13" spans="1:2" x14ac:dyDescent="0.25">
      <c r="A13">
        <f t="shared" si="1"/>
        <v>315</v>
      </c>
      <c r="B13">
        <v>88.13</v>
      </c>
    </row>
    <row r="14" spans="1:2" x14ac:dyDescent="0.25">
      <c r="A14">
        <f t="shared" si="1"/>
        <v>415</v>
      </c>
      <c r="B14">
        <v>87.59</v>
      </c>
    </row>
    <row r="15" spans="1:2" x14ac:dyDescent="0.25">
      <c r="A15">
        <f t="shared" si="1"/>
        <v>515</v>
      </c>
      <c r="B15">
        <v>87.11</v>
      </c>
    </row>
    <row r="16" spans="1:2" x14ac:dyDescent="0.25">
      <c r="A16">
        <f t="shared" si="1"/>
        <v>615</v>
      </c>
      <c r="B16">
        <v>87.21</v>
      </c>
    </row>
    <row r="17" spans="1:2" x14ac:dyDescent="0.25">
      <c r="A17">
        <f t="shared" si="1"/>
        <v>715</v>
      </c>
      <c r="B17">
        <v>86.04</v>
      </c>
    </row>
    <row r="18" spans="1:2" x14ac:dyDescent="0.25">
      <c r="A18">
        <f t="shared" si="1"/>
        <v>815</v>
      </c>
      <c r="B18">
        <v>86.05</v>
      </c>
    </row>
    <row r="19" spans="1:2" x14ac:dyDescent="0.25">
      <c r="A19">
        <f t="shared" si="1"/>
        <v>915</v>
      </c>
      <c r="B19">
        <v>85.09</v>
      </c>
    </row>
    <row r="20" spans="1:2" x14ac:dyDescent="0.25">
      <c r="A20">
        <f t="shared" si="1"/>
        <v>1015</v>
      </c>
      <c r="B20">
        <v>84.67</v>
      </c>
    </row>
    <row r="21" spans="1:2" x14ac:dyDescent="0.25">
      <c r="A21">
        <f t="shared" si="1"/>
        <v>1115</v>
      </c>
      <c r="B21">
        <v>84.32</v>
      </c>
    </row>
    <row r="22" spans="1:2" x14ac:dyDescent="0.25">
      <c r="A22">
        <f t="shared" si="1"/>
        <v>1215</v>
      </c>
      <c r="B22">
        <v>84.7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2" workbookViewId="0">
      <selection activeCell="B2" sqref="B2:B98"/>
    </sheetView>
  </sheetViews>
  <sheetFormatPr defaultRowHeight="15" x14ac:dyDescent="0.25"/>
  <sheetData>
    <row r="1" spans="1:2" x14ac:dyDescent="0.25">
      <c r="A1" t="s">
        <v>7</v>
      </c>
      <c r="B1" t="s">
        <v>6</v>
      </c>
    </row>
    <row r="2" spans="1:2" x14ac:dyDescent="0.25">
      <c r="A2">
        <v>2203</v>
      </c>
      <c r="B2">
        <v>4.7169999999999996</v>
      </c>
    </row>
    <row r="3" spans="1:2" x14ac:dyDescent="0.25">
      <c r="A3">
        <f>1+A2</f>
        <v>2204</v>
      </c>
      <c r="B3">
        <v>4.4660000000000002</v>
      </c>
    </row>
    <row r="4" spans="1:2" x14ac:dyDescent="0.25">
      <c r="A4">
        <f t="shared" ref="A4:A10" si="0">1+A3</f>
        <v>2205</v>
      </c>
      <c r="B4">
        <v>4.3920000000000003</v>
      </c>
    </row>
    <row r="5" spans="1:2" x14ac:dyDescent="0.25">
      <c r="A5">
        <f t="shared" si="0"/>
        <v>2206</v>
      </c>
      <c r="B5">
        <v>4.415</v>
      </c>
    </row>
    <row r="6" spans="1:2" x14ac:dyDescent="0.25">
      <c r="A6">
        <f t="shared" si="0"/>
        <v>2207</v>
      </c>
      <c r="B6">
        <v>4.4630000000000001</v>
      </c>
    </row>
    <row r="7" spans="1:2" x14ac:dyDescent="0.25">
      <c r="A7">
        <f t="shared" si="0"/>
        <v>2208</v>
      </c>
      <c r="B7">
        <v>4.5149999999999997</v>
      </c>
    </row>
    <row r="8" spans="1:2" x14ac:dyDescent="0.25">
      <c r="A8">
        <f t="shared" si="0"/>
        <v>2209</v>
      </c>
      <c r="B8">
        <v>4.5229999999999997</v>
      </c>
    </row>
    <row r="9" spans="1:2" x14ac:dyDescent="0.25">
      <c r="A9">
        <f t="shared" si="0"/>
        <v>2210</v>
      </c>
      <c r="B9">
        <v>4.5049999999999999</v>
      </c>
    </row>
    <row r="10" spans="1:2" x14ac:dyDescent="0.25">
      <c r="A10">
        <f t="shared" si="0"/>
        <v>2211</v>
      </c>
      <c r="B10">
        <v>4.5259999999999998</v>
      </c>
    </row>
    <row r="11" spans="1:2" x14ac:dyDescent="0.25">
      <c r="A11">
        <f>1+A10</f>
        <v>2212</v>
      </c>
      <c r="B11">
        <v>4.617</v>
      </c>
    </row>
    <row r="12" spans="1:2" x14ac:dyDescent="0.25">
      <c r="A12">
        <v>2301</v>
      </c>
      <c r="B12">
        <v>4.7709999999999999</v>
      </c>
    </row>
    <row r="13" spans="1:2" x14ac:dyDescent="0.25">
      <c r="A13">
        <f t="shared" ref="A13:A76" si="1">1+A12</f>
        <v>2302</v>
      </c>
      <c r="B13">
        <v>4.8730000000000002</v>
      </c>
    </row>
    <row r="14" spans="1:2" x14ac:dyDescent="0.25">
      <c r="A14">
        <f t="shared" si="1"/>
        <v>2303</v>
      </c>
      <c r="B14">
        <v>4.6909999999999998</v>
      </c>
    </row>
    <row r="15" spans="1:2" x14ac:dyDescent="0.25">
      <c r="A15">
        <f t="shared" si="1"/>
        <v>2304</v>
      </c>
      <c r="B15">
        <v>4.2779999999999996</v>
      </c>
    </row>
    <row r="16" spans="1:2" x14ac:dyDescent="0.25">
      <c r="A16">
        <f t="shared" si="1"/>
        <v>2305</v>
      </c>
      <c r="B16">
        <v>3.4660000000000002</v>
      </c>
    </row>
    <row r="17" spans="1:2" x14ac:dyDescent="0.25">
      <c r="A17">
        <f t="shared" si="1"/>
        <v>2306</v>
      </c>
      <c r="B17">
        <v>3.3860000000000001</v>
      </c>
    </row>
    <row r="18" spans="1:2" x14ac:dyDescent="0.25">
      <c r="A18">
        <f t="shared" si="1"/>
        <v>2307</v>
      </c>
      <c r="B18">
        <v>3.4279999999999999</v>
      </c>
    </row>
    <row r="19" spans="1:2" x14ac:dyDescent="0.25">
      <c r="A19">
        <f t="shared" si="1"/>
        <v>2308</v>
      </c>
      <c r="B19">
        <v>3.4769999999999999</v>
      </c>
    </row>
    <row r="20" spans="1:2" x14ac:dyDescent="0.25">
      <c r="A20">
        <f t="shared" si="1"/>
        <v>2309</v>
      </c>
      <c r="B20">
        <v>3.4860000000000002</v>
      </c>
    </row>
    <row r="21" spans="1:2" x14ac:dyDescent="0.25">
      <c r="A21">
        <f t="shared" si="1"/>
        <v>2310</v>
      </c>
      <c r="B21">
        <v>3.4729999999999999</v>
      </c>
    </row>
    <row r="22" spans="1:2" x14ac:dyDescent="0.25">
      <c r="A22">
        <f t="shared" si="1"/>
        <v>2311</v>
      </c>
      <c r="B22">
        <v>3.5139999999999998</v>
      </c>
    </row>
    <row r="23" spans="1:2" x14ac:dyDescent="0.25">
      <c r="A23">
        <f t="shared" si="1"/>
        <v>2312</v>
      </c>
      <c r="B23">
        <v>3.6269999999999998</v>
      </c>
    </row>
    <row r="24" spans="1:2" x14ac:dyDescent="0.25">
      <c r="A24">
        <v>2401</v>
      </c>
      <c r="B24">
        <v>3.867</v>
      </c>
    </row>
    <row r="25" spans="1:2" x14ac:dyDescent="0.25">
      <c r="A25">
        <f t="shared" si="1"/>
        <v>2402</v>
      </c>
      <c r="B25">
        <v>3.97</v>
      </c>
    </row>
    <row r="26" spans="1:2" x14ac:dyDescent="0.25">
      <c r="A26">
        <f t="shared" si="1"/>
        <v>2403</v>
      </c>
      <c r="B26">
        <v>3.8919999999999999</v>
      </c>
    </row>
    <row r="27" spans="1:2" x14ac:dyDescent="0.25">
      <c r="A27">
        <f t="shared" si="1"/>
        <v>2404</v>
      </c>
      <c r="B27">
        <v>3.625</v>
      </c>
    </row>
    <row r="28" spans="1:2" x14ac:dyDescent="0.25">
      <c r="A28">
        <f t="shared" si="1"/>
        <v>2405</v>
      </c>
      <c r="B28">
        <v>3.15</v>
      </c>
    </row>
    <row r="29" spans="1:2" x14ac:dyDescent="0.25">
      <c r="A29">
        <f t="shared" si="1"/>
        <v>2406</v>
      </c>
      <c r="B29">
        <v>3.1</v>
      </c>
    </row>
    <row r="30" spans="1:2" x14ac:dyDescent="0.25">
      <c r="A30">
        <f t="shared" si="1"/>
        <v>2407</v>
      </c>
      <c r="B30">
        <v>3.15</v>
      </c>
    </row>
    <row r="31" spans="1:2" x14ac:dyDescent="0.25">
      <c r="A31">
        <f t="shared" si="1"/>
        <v>2408</v>
      </c>
      <c r="B31">
        <v>3.2109999999999999</v>
      </c>
    </row>
    <row r="32" spans="1:2" x14ac:dyDescent="0.25">
      <c r="A32">
        <f t="shared" si="1"/>
        <v>2409</v>
      </c>
      <c r="B32">
        <v>3.2320000000000002</v>
      </c>
    </row>
    <row r="33" spans="1:2" x14ac:dyDescent="0.25">
      <c r="A33">
        <f t="shared" si="1"/>
        <v>2410</v>
      </c>
      <c r="B33">
        <v>3.2749999999999999</v>
      </c>
    </row>
    <row r="34" spans="1:2" x14ac:dyDescent="0.25">
      <c r="A34">
        <f t="shared" si="1"/>
        <v>2411</v>
      </c>
      <c r="B34">
        <v>3.2930000000000001</v>
      </c>
    </row>
    <row r="35" spans="1:2" x14ac:dyDescent="0.25">
      <c r="A35">
        <f t="shared" si="1"/>
        <v>2412</v>
      </c>
      <c r="B35">
        <v>3.3929999999999998</v>
      </c>
    </row>
    <row r="36" spans="1:2" x14ac:dyDescent="0.25">
      <c r="A36">
        <v>2501</v>
      </c>
      <c r="B36">
        <v>3.64</v>
      </c>
    </row>
    <row r="37" spans="1:2" x14ac:dyDescent="0.25">
      <c r="A37">
        <f t="shared" si="1"/>
        <v>2502</v>
      </c>
      <c r="B37">
        <v>3.7759999999999998</v>
      </c>
    </row>
    <row r="38" spans="1:2" x14ac:dyDescent="0.25">
      <c r="A38">
        <f t="shared" si="1"/>
        <v>2503</v>
      </c>
      <c r="B38">
        <v>3.7010000000000001</v>
      </c>
    </row>
    <row r="39" spans="1:2" x14ac:dyDescent="0.25">
      <c r="A39">
        <f t="shared" si="1"/>
        <v>2504</v>
      </c>
      <c r="B39">
        <v>3.476</v>
      </c>
    </row>
    <row r="40" spans="1:2" x14ac:dyDescent="0.25">
      <c r="A40">
        <f t="shared" si="1"/>
        <v>2505</v>
      </c>
      <c r="B40">
        <v>3.0409999999999999</v>
      </c>
    </row>
    <row r="41" spans="1:2" x14ac:dyDescent="0.25">
      <c r="A41">
        <f t="shared" si="1"/>
        <v>2506</v>
      </c>
      <c r="B41">
        <v>3.0059999999999998</v>
      </c>
    </row>
    <row r="42" spans="1:2" x14ac:dyDescent="0.25">
      <c r="A42">
        <f t="shared" si="1"/>
        <v>2507</v>
      </c>
      <c r="B42">
        <v>3.0539999999999998</v>
      </c>
    </row>
    <row r="43" spans="1:2" x14ac:dyDescent="0.25">
      <c r="A43">
        <f t="shared" si="1"/>
        <v>2508</v>
      </c>
      <c r="B43">
        <v>3.109</v>
      </c>
    </row>
    <row r="44" spans="1:2" x14ac:dyDescent="0.25">
      <c r="A44">
        <f t="shared" si="1"/>
        <v>2509</v>
      </c>
      <c r="B44">
        <v>3.1259999999999999</v>
      </c>
    </row>
    <row r="45" spans="1:2" x14ac:dyDescent="0.25">
      <c r="A45">
        <f t="shared" si="1"/>
        <v>2510</v>
      </c>
      <c r="B45">
        <v>3.1150000000000002</v>
      </c>
    </row>
    <row r="46" spans="1:2" x14ac:dyDescent="0.25">
      <c r="A46">
        <f t="shared" si="1"/>
        <v>2511</v>
      </c>
      <c r="B46">
        <v>3.1520000000000001</v>
      </c>
    </row>
    <row r="47" spans="1:2" x14ac:dyDescent="0.25">
      <c r="A47">
        <f t="shared" si="1"/>
        <v>2512</v>
      </c>
      <c r="B47">
        <v>3.2879999999999998</v>
      </c>
    </row>
    <row r="48" spans="1:2" x14ac:dyDescent="0.25">
      <c r="A48">
        <v>2601</v>
      </c>
      <c r="B48">
        <v>3.5350000000000001</v>
      </c>
    </row>
    <row r="49" spans="1:2" x14ac:dyDescent="0.25">
      <c r="A49">
        <f t="shared" si="1"/>
        <v>2602</v>
      </c>
      <c r="B49">
        <v>3.669</v>
      </c>
    </row>
    <row r="50" spans="1:2" x14ac:dyDescent="0.25">
      <c r="A50">
        <f t="shared" si="1"/>
        <v>2603</v>
      </c>
      <c r="B50">
        <v>3.59</v>
      </c>
    </row>
    <row r="51" spans="1:2" x14ac:dyDescent="0.25">
      <c r="A51">
        <f t="shared" si="1"/>
        <v>2604</v>
      </c>
      <c r="B51">
        <v>3.3849999999999998</v>
      </c>
    </row>
    <row r="52" spans="1:2" x14ac:dyDescent="0.25">
      <c r="A52">
        <f t="shared" si="1"/>
        <v>2605</v>
      </c>
      <c r="B52">
        <v>2.9980000000000002</v>
      </c>
    </row>
    <row r="53" spans="1:2" x14ac:dyDescent="0.25">
      <c r="A53">
        <f t="shared" si="1"/>
        <v>2606</v>
      </c>
      <c r="B53">
        <v>2.9630000000000001</v>
      </c>
    </row>
    <row r="54" spans="1:2" x14ac:dyDescent="0.25">
      <c r="A54">
        <f t="shared" si="1"/>
        <v>2607</v>
      </c>
      <c r="B54">
        <v>3.0089999999999999</v>
      </c>
    </row>
    <row r="55" spans="1:2" x14ac:dyDescent="0.25">
      <c r="A55">
        <f t="shared" si="1"/>
        <v>2608</v>
      </c>
      <c r="B55">
        <v>3.056</v>
      </c>
    </row>
    <row r="56" spans="1:2" x14ac:dyDescent="0.25">
      <c r="A56">
        <f t="shared" si="1"/>
        <v>2609</v>
      </c>
      <c r="B56">
        <v>3.073</v>
      </c>
    </row>
    <row r="57" spans="1:2" x14ac:dyDescent="0.25">
      <c r="A57">
        <f t="shared" si="1"/>
        <v>2610</v>
      </c>
      <c r="B57">
        <v>3.0710000000000002</v>
      </c>
    </row>
    <row r="58" spans="1:2" x14ac:dyDescent="0.25">
      <c r="A58">
        <f t="shared" si="1"/>
        <v>2611</v>
      </c>
      <c r="B58">
        <v>3.1110000000000002</v>
      </c>
    </row>
    <row r="59" spans="1:2" x14ac:dyDescent="0.25">
      <c r="A59">
        <f t="shared" si="1"/>
        <v>2612</v>
      </c>
      <c r="B59">
        <v>3.2509999999999999</v>
      </c>
    </row>
    <row r="60" spans="1:2" x14ac:dyDescent="0.25">
      <c r="A60">
        <v>2701</v>
      </c>
      <c r="B60">
        <v>3.5009999999999999</v>
      </c>
    </row>
    <row r="61" spans="1:2" x14ac:dyDescent="0.25">
      <c r="A61">
        <f t="shared" si="1"/>
        <v>2702</v>
      </c>
      <c r="B61">
        <v>3.6379999999999999</v>
      </c>
    </row>
    <row r="62" spans="1:2" x14ac:dyDescent="0.25">
      <c r="A62">
        <f t="shared" si="1"/>
        <v>2703</v>
      </c>
      <c r="B62">
        <v>3.573</v>
      </c>
    </row>
    <row r="63" spans="1:2" x14ac:dyDescent="0.25">
      <c r="A63">
        <f t="shared" si="1"/>
        <v>2704</v>
      </c>
      <c r="B63">
        <v>3.4279999999999999</v>
      </c>
    </row>
    <row r="64" spans="1:2" x14ac:dyDescent="0.25">
      <c r="A64">
        <f t="shared" si="1"/>
        <v>2705</v>
      </c>
      <c r="B64">
        <v>3.028</v>
      </c>
    </row>
    <row r="65" spans="1:2" x14ac:dyDescent="0.25">
      <c r="A65">
        <f t="shared" si="1"/>
        <v>2706</v>
      </c>
      <c r="B65">
        <v>3.0129999999999999</v>
      </c>
    </row>
    <row r="66" spans="1:2" x14ac:dyDescent="0.25">
      <c r="A66">
        <f t="shared" si="1"/>
        <v>2707</v>
      </c>
      <c r="B66">
        <v>3.052</v>
      </c>
    </row>
    <row r="67" spans="1:2" x14ac:dyDescent="0.25">
      <c r="A67">
        <f t="shared" si="1"/>
        <v>2708</v>
      </c>
      <c r="B67">
        <v>3.09</v>
      </c>
    </row>
    <row r="68" spans="1:2" x14ac:dyDescent="0.25">
      <c r="A68">
        <f t="shared" si="1"/>
        <v>2709</v>
      </c>
      <c r="B68">
        <v>3.0950000000000002</v>
      </c>
    </row>
    <row r="69" spans="1:2" x14ac:dyDescent="0.25">
      <c r="A69">
        <f t="shared" si="1"/>
        <v>2710</v>
      </c>
      <c r="B69">
        <v>3.089</v>
      </c>
    </row>
    <row r="70" spans="1:2" x14ac:dyDescent="0.25">
      <c r="A70">
        <f t="shared" si="1"/>
        <v>2711</v>
      </c>
      <c r="B70">
        <v>3.117</v>
      </c>
    </row>
    <row r="71" spans="1:2" x14ac:dyDescent="0.25">
      <c r="A71">
        <f t="shared" si="1"/>
        <v>2712</v>
      </c>
      <c r="B71">
        <v>3.2410000000000001</v>
      </c>
    </row>
    <row r="72" spans="1:2" x14ac:dyDescent="0.25">
      <c r="A72">
        <v>2801</v>
      </c>
      <c r="B72">
        <v>3.4910000000000001</v>
      </c>
    </row>
    <row r="73" spans="1:2" x14ac:dyDescent="0.25">
      <c r="A73">
        <f t="shared" si="1"/>
        <v>2802</v>
      </c>
      <c r="B73">
        <v>3.641</v>
      </c>
    </row>
    <row r="74" spans="1:2" x14ac:dyDescent="0.25">
      <c r="A74">
        <f t="shared" si="1"/>
        <v>2803</v>
      </c>
      <c r="B74">
        <v>3.601</v>
      </c>
    </row>
    <row r="75" spans="1:2" x14ac:dyDescent="0.25">
      <c r="A75">
        <f t="shared" si="1"/>
        <v>2804</v>
      </c>
      <c r="B75">
        <v>3.4750000000000001</v>
      </c>
    </row>
    <row r="76" spans="1:2" x14ac:dyDescent="0.25">
      <c r="A76">
        <f t="shared" si="1"/>
        <v>2805</v>
      </c>
      <c r="B76">
        <v>3.1040000000000001</v>
      </c>
    </row>
    <row r="77" spans="1:2" x14ac:dyDescent="0.25">
      <c r="A77">
        <f t="shared" ref="A77:A83" si="2">1+A76</f>
        <v>2806</v>
      </c>
      <c r="B77">
        <v>3.0870000000000002</v>
      </c>
    </row>
    <row r="78" spans="1:2" x14ac:dyDescent="0.25">
      <c r="A78">
        <f t="shared" si="2"/>
        <v>2807</v>
      </c>
      <c r="B78">
        <v>3.133</v>
      </c>
    </row>
    <row r="79" spans="1:2" x14ac:dyDescent="0.25">
      <c r="A79">
        <f t="shared" si="2"/>
        <v>2808</v>
      </c>
      <c r="B79">
        <v>3.1739999999999999</v>
      </c>
    </row>
    <row r="80" spans="1:2" x14ac:dyDescent="0.25">
      <c r="A80">
        <f t="shared" si="2"/>
        <v>2809</v>
      </c>
      <c r="B80">
        <v>3.1779999999999999</v>
      </c>
    </row>
    <row r="81" spans="1:2" x14ac:dyDescent="0.25">
      <c r="A81">
        <f t="shared" si="2"/>
        <v>2810</v>
      </c>
      <c r="B81">
        <v>3.1819999999999999</v>
      </c>
    </row>
    <row r="82" spans="1:2" x14ac:dyDescent="0.25">
      <c r="A82">
        <f t="shared" si="2"/>
        <v>2811</v>
      </c>
      <c r="B82">
        <v>3.222</v>
      </c>
    </row>
    <row r="83" spans="1:2" x14ac:dyDescent="0.25">
      <c r="A83">
        <f t="shared" si="2"/>
        <v>2812</v>
      </c>
      <c r="B83">
        <v>3.347</v>
      </c>
    </row>
    <row r="84" spans="1:2" x14ac:dyDescent="0.25">
      <c r="A84">
        <v>2901</v>
      </c>
      <c r="B84">
        <v>3.5870000000000002</v>
      </c>
    </row>
    <row r="85" spans="1:2" x14ac:dyDescent="0.25">
      <c r="A85">
        <f t="shared" ref="A85:A98" si="3">1+A84</f>
        <v>2902</v>
      </c>
      <c r="B85">
        <v>3.7370000000000001</v>
      </c>
    </row>
    <row r="86" spans="1:2" x14ac:dyDescent="0.25">
      <c r="A86">
        <f t="shared" si="3"/>
        <v>2903</v>
      </c>
      <c r="B86">
        <v>3.6970000000000001</v>
      </c>
    </row>
    <row r="87" spans="1:2" x14ac:dyDescent="0.25">
      <c r="A87">
        <f t="shared" si="3"/>
        <v>2904</v>
      </c>
      <c r="B87">
        <v>3.5619999999999998</v>
      </c>
    </row>
    <row r="88" spans="1:2" x14ac:dyDescent="0.25">
      <c r="A88">
        <f t="shared" si="3"/>
        <v>2905</v>
      </c>
      <c r="B88">
        <v>3.1869999999999998</v>
      </c>
    </row>
    <row r="89" spans="1:2" x14ac:dyDescent="0.25">
      <c r="A89">
        <f t="shared" si="3"/>
        <v>2906</v>
      </c>
      <c r="B89">
        <v>3.161</v>
      </c>
    </row>
    <row r="90" spans="1:2" x14ac:dyDescent="0.25">
      <c r="A90">
        <f t="shared" si="3"/>
        <v>2907</v>
      </c>
      <c r="B90">
        <v>3.1960000000000002</v>
      </c>
    </row>
    <row r="91" spans="1:2" x14ac:dyDescent="0.25">
      <c r="A91">
        <f t="shared" si="3"/>
        <v>2908</v>
      </c>
      <c r="B91">
        <v>3.2360000000000002</v>
      </c>
    </row>
    <row r="92" spans="1:2" x14ac:dyDescent="0.25">
      <c r="A92">
        <f t="shared" si="3"/>
        <v>2909</v>
      </c>
      <c r="B92">
        <v>3.2509999999999999</v>
      </c>
    </row>
    <row r="93" spans="1:2" x14ac:dyDescent="0.25">
      <c r="A93">
        <f t="shared" si="3"/>
        <v>2910</v>
      </c>
      <c r="B93">
        <v>3.246</v>
      </c>
    </row>
    <row r="94" spans="1:2" x14ac:dyDescent="0.25">
      <c r="A94">
        <f t="shared" si="3"/>
        <v>2911</v>
      </c>
      <c r="B94">
        <v>3.286</v>
      </c>
    </row>
    <row r="95" spans="1:2" x14ac:dyDescent="0.25">
      <c r="A95">
        <f t="shared" si="3"/>
        <v>2912</v>
      </c>
      <c r="B95">
        <v>3.4009999999999998</v>
      </c>
    </row>
    <row r="96" spans="1:2" x14ac:dyDescent="0.25">
      <c r="A96">
        <v>3001</v>
      </c>
      <c r="B96">
        <v>3.625</v>
      </c>
    </row>
    <row r="97" spans="1:2" x14ac:dyDescent="0.25">
      <c r="A97">
        <f t="shared" si="3"/>
        <v>3002</v>
      </c>
      <c r="B97">
        <v>3.77</v>
      </c>
    </row>
    <row r="98" spans="1:2" x14ac:dyDescent="0.25">
      <c r="A98">
        <f t="shared" si="3"/>
        <v>3003</v>
      </c>
      <c r="B98">
        <v>3.73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70" workbookViewId="0">
      <selection sqref="A1:A98"/>
    </sheetView>
  </sheetViews>
  <sheetFormatPr defaultRowHeight="15" x14ac:dyDescent="0.25"/>
  <sheetData>
    <row r="1" spans="1:2" x14ac:dyDescent="0.25">
      <c r="A1" t="s">
        <v>7</v>
      </c>
      <c r="B1" t="s">
        <v>6</v>
      </c>
    </row>
    <row r="2" spans="1:2" x14ac:dyDescent="0.25">
      <c r="A2">
        <v>2203</v>
      </c>
      <c r="B2">
        <v>92.11</v>
      </c>
    </row>
    <row r="3" spans="1:2" x14ac:dyDescent="0.25">
      <c r="A3">
        <f>1+A2</f>
        <v>2204</v>
      </c>
      <c r="B3">
        <v>92.97</v>
      </c>
    </row>
    <row r="4" spans="1:2" x14ac:dyDescent="0.25">
      <c r="A4">
        <f t="shared" ref="A4:A10" si="0">1+A3</f>
        <v>2205</v>
      </c>
      <c r="B4">
        <v>90.75</v>
      </c>
    </row>
    <row r="5" spans="1:2" x14ac:dyDescent="0.25">
      <c r="A5">
        <f t="shared" si="0"/>
        <v>2206</v>
      </c>
      <c r="B5">
        <v>88.98</v>
      </c>
    </row>
    <row r="6" spans="1:2" x14ac:dyDescent="0.25">
      <c r="A6">
        <f t="shared" si="0"/>
        <v>2207</v>
      </c>
      <c r="B6">
        <v>87.73</v>
      </c>
    </row>
    <row r="7" spans="1:2" x14ac:dyDescent="0.25">
      <c r="A7">
        <f t="shared" si="0"/>
        <v>2208</v>
      </c>
      <c r="B7">
        <v>85.75</v>
      </c>
    </row>
    <row r="8" spans="1:2" x14ac:dyDescent="0.25">
      <c r="A8">
        <f t="shared" si="0"/>
        <v>2209</v>
      </c>
      <c r="B8">
        <v>85.01</v>
      </c>
    </row>
    <row r="9" spans="1:2" x14ac:dyDescent="0.25">
      <c r="A9">
        <f t="shared" si="0"/>
        <v>2210</v>
      </c>
      <c r="B9">
        <v>85.93</v>
      </c>
    </row>
    <row r="10" spans="1:2" x14ac:dyDescent="0.25">
      <c r="A10">
        <f t="shared" si="0"/>
        <v>2211</v>
      </c>
      <c r="B10">
        <v>84.2</v>
      </c>
    </row>
    <row r="11" spans="1:2" x14ac:dyDescent="0.25">
      <c r="A11">
        <f>1+A10</f>
        <v>2212</v>
      </c>
      <c r="B11">
        <v>83.45</v>
      </c>
    </row>
    <row r="12" spans="1:2" x14ac:dyDescent="0.25">
      <c r="A12">
        <v>2301</v>
      </c>
      <c r="B12">
        <v>82.35</v>
      </c>
    </row>
    <row r="13" spans="1:2" x14ac:dyDescent="0.25">
      <c r="A13">
        <f t="shared" ref="A13:A75" si="1">1+A12</f>
        <v>2302</v>
      </c>
      <c r="B13">
        <v>83.12</v>
      </c>
    </row>
    <row r="14" spans="1:2" x14ac:dyDescent="0.25">
      <c r="A14">
        <f t="shared" si="1"/>
        <v>2303</v>
      </c>
      <c r="B14">
        <v>82.54</v>
      </c>
    </row>
    <row r="15" spans="1:2" x14ac:dyDescent="0.25">
      <c r="A15">
        <f t="shared" si="1"/>
        <v>2304</v>
      </c>
      <c r="B15">
        <v>82.01</v>
      </c>
    </row>
    <row r="16" spans="1:2" x14ac:dyDescent="0.25">
      <c r="A16">
        <f t="shared" si="1"/>
        <v>2305</v>
      </c>
      <c r="B16">
        <v>81.489999999999995</v>
      </c>
    </row>
    <row r="17" spans="1:2" x14ac:dyDescent="0.25">
      <c r="A17">
        <f t="shared" si="1"/>
        <v>2306</v>
      </c>
      <c r="B17">
        <v>79.75</v>
      </c>
    </row>
    <row r="18" spans="1:2" x14ac:dyDescent="0.25">
      <c r="A18">
        <f t="shared" si="1"/>
        <v>2307</v>
      </c>
      <c r="B18">
        <v>80.55</v>
      </c>
    </row>
    <row r="19" spans="1:2" x14ac:dyDescent="0.25">
      <c r="A19">
        <f t="shared" si="1"/>
        <v>2308</v>
      </c>
      <c r="B19">
        <v>80.14</v>
      </c>
    </row>
    <row r="20" spans="1:2" x14ac:dyDescent="0.25">
      <c r="A20">
        <f t="shared" si="1"/>
        <v>2309</v>
      </c>
      <c r="B20">
        <v>79.739999999999995</v>
      </c>
    </row>
    <row r="21" spans="1:2" x14ac:dyDescent="0.25">
      <c r="A21">
        <f t="shared" si="1"/>
        <v>2310</v>
      </c>
      <c r="B21">
        <v>79.36</v>
      </c>
    </row>
    <row r="22" spans="1:2" x14ac:dyDescent="0.25">
      <c r="A22">
        <f t="shared" si="1"/>
        <v>2311</v>
      </c>
      <c r="B22">
        <v>78.989999999999995</v>
      </c>
    </row>
    <row r="23" spans="1:2" x14ac:dyDescent="0.25">
      <c r="A23">
        <f t="shared" si="1"/>
        <v>2312</v>
      </c>
      <c r="B23">
        <v>77.55</v>
      </c>
    </row>
    <row r="24" spans="1:2" x14ac:dyDescent="0.25">
      <c r="A24">
        <v>2401</v>
      </c>
      <c r="B24">
        <v>78.25</v>
      </c>
    </row>
    <row r="25" spans="1:2" x14ac:dyDescent="0.25">
      <c r="A25">
        <f t="shared" si="1"/>
        <v>2402</v>
      </c>
      <c r="B25">
        <v>77.900000000000006</v>
      </c>
    </row>
    <row r="26" spans="1:2" x14ac:dyDescent="0.25">
      <c r="A26">
        <f t="shared" si="1"/>
        <v>2403</v>
      </c>
      <c r="B26">
        <v>77.59</v>
      </c>
    </row>
    <row r="27" spans="1:2" x14ac:dyDescent="0.25">
      <c r="A27">
        <f t="shared" si="1"/>
        <v>2404</v>
      </c>
      <c r="B27">
        <v>77.290000000000006</v>
      </c>
    </row>
    <row r="28" spans="1:2" x14ac:dyDescent="0.25">
      <c r="A28">
        <f t="shared" si="1"/>
        <v>2405</v>
      </c>
      <c r="B28">
        <v>76.98</v>
      </c>
    </row>
    <row r="29" spans="1:2" x14ac:dyDescent="0.25">
      <c r="A29">
        <f t="shared" si="1"/>
        <v>2406</v>
      </c>
      <c r="B29">
        <v>76.680000000000007</v>
      </c>
    </row>
    <row r="30" spans="1:2" x14ac:dyDescent="0.25">
      <c r="A30">
        <f t="shared" si="1"/>
        <v>2407</v>
      </c>
      <c r="B30">
        <v>76.430000000000007</v>
      </c>
    </row>
    <row r="31" spans="1:2" x14ac:dyDescent="0.25">
      <c r="A31">
        <f t="shared" si="1"/>
        <v>2408</v>
      </c>
      <c r="B31">
        <v>76.180000000000007</v>
      </c>
    </row>
    <row r="32" spans="1:2" x14ac:dyDescent="0.25">
      <c r="A32">
        <f t="shared" si="1"/>
        <v>2409</v>
      </c>
      <c r="B32">
        <v>75.94</v>
      </c>
    </row>
    <row r="33" spans="1:2" x14ac:dyDescent="0.25">
      <c r="A33">
        <f t="shared" si="1"/>
        <v>2410</v>
      </c>
      <c r="B33">
        <v>75.7</v>
      </c>
    </row>
    <row r="34" spans="1:2" x14ac:dyDescent="0.25">
      <c r="A34">
        <f t="shared" si="1"/>
        <v>2411</v>
      </c>
      <c r="B34">
        <v>75.459999999999994</v>
      </c>
    </row>
    <row r="35" spans="1:2" x14ac:dyDescent="0.25">
      <c r="A35">
        <f t="shared" si="1"/>
        <v>2412</v>
      </c>
      <c r="B35">
        <v>75.22</v>
      </c>
    </row>
    <row r="36" spans="1:2" x14ac:dyDescent="0.25">
      <c r="A36">
        <v>2501</v>
      </c>
      <c r="B36">
        <v>75.040000000000006</v>
      </c>
    </row>
    <row r="37" spans="1:2" x14ac:dyDescent="0.25">
      <c r="A37">
        <f t="shared" si="1"/>
        <v>2502</v>
      </c>
      <c r="B37">
        <v>74.86</v>
      </c>
    </row>
    <row r="38" spans="1:2" x14ac:dyDescent="0.25">
      <c r="A38">
        <f t="shared" si="1"/>
        <v>2503</v>
      </c>
      <c r="B38">
        <v>74.69</v>
      </c>
    </row>
    <row r="39" spans="1:2" x14ac:dyDescent="0.25">
      <c r="A39">
        <f t="shared" si="1"/>
        <v>2504</v>
      </c>
      <c r="B39">
        <v>74.53</v>
      </c>
    </row>
    <row r="40" spans="1:2" x14ac:dyDescent="0.25">
      <c r="A40">
        <f t="shared" si="1"/>
        <v>2505</v>
      </c>
      <c r="B40">
        <v>74.37</v>
      </c>
    </row>
    <row r="41" spans="1:2" x14ac:dyDescent="0.25">
      <c r="A41">
        <f t="shared" si="1"/>
        <v>2506</v>
      </c>
      <c r="B41">
        <v>74.209999999999994</v>
      </c>
    </row>
    <row r="42" spans="1:2" x14ac:dyDescent="0.25">
      <c r="A42">
        <f t="shared" si="1"/>
        <v>2507</v>
      </c>
      <c r="B42">
        <v>74.06</v>
      </c>
    </row>
    <row r="43" spans="1:2" x14ac:dyDescent="0.25">
      <c r="A43">
        <f t="shared" si="1"/>
        <v>2508</v>
      </c>
      <c r="B43">
        <v>73.92</v>
      </c>
    </row>
    <row r="44" spans="1:2" x14ac:dyDescent="0.25">
      <c r="A44">
        <f t="shared" si="1"/>
        <v>2509</v>
      </c>
      <c r="B44">
        <v>73.78</v>
      </c>
    </row>
    <row r="45" spans="1:2" x14ac:dyDescent="0.25">
      <c r="A45">
        <f t="shared" si="1"/>
        <v>2510</v>
      </c>
      <c r="B45">
        <v>73.64</v>
      </c>
    </row>
    <row r="46" spans="1:2" x14ac:dyDescent="0.25">
      <c r="A46">
        <f t="shared" si="1"/>
        <v>2511</v>
      </c>
      <c r="B46">
        <v>73.5</v>
      </c>
    </row>
    <row r="47" spans="1:2" x14ac:dyDescent="0.25">
      <c r="A47">
        <f t="shared" si="1"/>
        <v>2512</v>
      </c>
      <c r="B47">
        <v>73.36</v>
      </c>
    </row>
    <row r="48" spans="1:2" x14ac:dyDescent="0.25">
      <c r="A48">
        <v>2601</v>
      </c>
      <c r="B48">
        <v>73.27</v>
      </c>
    </row>
    <row r="49" spans="1:2" x14ac:dyDescent="0.25">
      <c r="A49">
        <f t="shared" si="1"/>
        <v>2602</v>
      </c>
      <c r="B49">
        <v>73.180000000000007</v>
      </c>
    </row>
    <row r="50" spans="1:2" x14ac:dyDescent="0.25">
      <c r="A50">
        <f t="shared" si="1"/>
        <v>2603</v>
      </c>
      <c r="B50">
        <v>73.099999999999994</v>
      </c>
    </row>
    <row r="51" spans="1:2" x14ac:dyDescent="0.25">
      <c r="A51">
        <f t="shared" si="1"/>
        <v>2604</v>
      </c>
      <c r="B51">
        <v>73.02</v>
      </c>
    </row>
    <row r="52" spans="1:2" x14ac:dyDescent="0.25">
      <c r="A52">
        <f t="shared" si="1"/>
        <v>2605</v>
      </c>
      <c r="B52">
        <v>72.94</v>
      </c>
    </row>
    <row r="53" spans="1:2" x14ac:dyDescent="0.25">
      <c r="A53">
        <f t="shared" si="1"/>
        <v>2606</v>
      </c>
      <c r="B53">
        <v>72.86</v>
      </c>
    </row>
    <row r="54" spans="1:2" x14ac:dyDescent="0.25">
      <c r="A54">
        <f t="shared" si="1"/>
        <v>2607</v>
      </c>
      <c r="B54">
        <v>72.78</v>
      </c>
    </row>
    <row r="55" spans="1:2" x14ac:dyDescent="0.25">
      <c r="A55">
        <f t="shared" si="1"/>
        <v>2608</v>
      </c>
      <c r="B55">
        <v>72.7</v>
      </c>
    </row>
    <row r="56" spans="1:2" x14ac:dyDescent="0.25">
      <c r="A56">
        <f t="shared" si="1"/>
        <v>2609</v>
      </c>
      <c r="B56">
        <v>72.62</v>
      </c>
    </row>
    <row r="57" spans="1:2" x14ac:dyDescent="0.25">
      <c r="A57">
        <f t="shared" si="1"/>
        <v>2610</v>
      </c>
      <c r="B57">
        <v>72.540000000000006</v>
      </c>
    </row>
    <row r="58" spans="1:2" x14ac:dyDescent="0.25">
      <c r="A58">
        <f t="shared" si="1"/>
        <v>2611</v>
      </c>
      <c r="B58">
        <v>72.459999999999994</v>
      </c>
    </row>
    <row r="59" spans="1:2" x14ac:dyDescent="0.25">
      <c r="A59">
        <f t="shared" si="1"/>
        <v>2612</v>
      </c>
      <c r="B59">
        <v>72.38</v>
      </c>
    </row>
    <row r="60" spans="1:2" x14ac:dyDescent="0.25">
      <c r="A60">
        <v>2701</v>
      </c>
      <c r="B60">
        <v>72.34</v>
      </c>
    </row>
    <row r="61" spans="1:2" x14ac:dyDescent="0.25">
      <c r="A61">
        <f t="shared" si="1"/>
        <v>2702</v>
      </c>
      <c r="B61">
        <v>72.3</v>
      </c>
    </row>
    <row r="62" spans="1:2" x14ac:dyDescent="0.25">
      <c r="A62">
        <f t="shared" si="1"/>
        <v>2703</v>
      </c>
      <c r="B62">
        <v>72.260000000000005</v>
      </c>
    </row>
    <row r="63" spans="1:2" x14ac:dyDescent="0.25">
      <c r="A63">
        <f t="shared" si="1"/>
        <v>2704</v>
      </c>
      <c r="B63">
        <v>72.22</v>
      </c>
    </row>
    <row r="64" spans="1:2" x14ac:dyDescent="0.25">
      <c r="A64">
        <f t="shared" si="1"/>
        <v>2705</v>
      </c>
      <c r="B64">
        <v>72.180000000000007</v>
      </c>
    </row>
    <row r="65" spans="1:2" x14ac:dyDescent="0.25">
      <c r="A65">
        <f t="shared" si="1"/>
        <v>2706</v>
      </c>
      <c r="B65">
        <v>72.150000000000006</v>
      </c>
    </row>
    <row r="66" spans="1:2" x14ac:dyDescent="0.25">
      <c r="A66">
        <f t="shared" si="1"/>
        <v>2707</v>
      </c>
      <c r="B66">
        <v>72.12</v>
      </c>
    </row>
    <row r="67" spans="1:2" x14ac:dyDescent="0.25">
      <c r="A67">
        <f t="shared" si="1"/>
        <v>2708</v>
      </c>
      <c r="B67">
        <v>72.09</v>
      </c>
    </row>
    <row r="68" spans="1:2" x14ac:dyDescent="0.25">
      <c r="A68">
        <f t="shared" si="1"/>
        <v>2709</v>
      </c>
      <c r="B68">
        <v>72.06</v>
      </c>
    </row>
    <row r="69" spans="1:2" x14ac:dyDescent="0.25">
      <c r="A69">
        <f t="shared" si="1"/>
        <v>2710</v>
      </c>
      <c r="B69">
        <v>72.03</v>
      </c>
    </row>
    <row r="70" spans="1:2" x14ac:dyDescent="0.25">
      <c r="A70">
        <f t="shared" si="1"/>
        <v>2711</v>
      </c>
      <c r="B70">
        <v>72</v>
      </c>
    </row>
    <row r="71" spans="1:2" x14ac:dyDescent="0.25">
      <c r="A71">
        <f t="shared" si="1"/>
        <v>2712</v>
      </c>
      <c r="B71">
        <v>71.97</v>
      </c>
    </row>
    <row r="72" spans="1:2" x14ac:dyDescent="0.25">
      <c r="A72">
        <v>2801</v>
      </c>
      <c r="B72">
        <v>71.98</v>
      </c>
    </row>
    <row r="73" spans="1:2" x14ac:dyDescent="0.25">
      <c r="A73">
        <f t="shared" si="1"/>
        <v>2802</v>
      </c>
      <c r="B73">
        <v>71.989999999999995</v>
      </c>
    </row>
    <row r="74" spans="1:2" x14ac:dyDescent="0.25">
      <c r="A74">
        <f t="shared" si="1"/>
        <v>2803</v>
      </c>
      <c r="B74">
        <v>72</v>
      </c>
    </row>
    <row r="75" spans="1:2" x14ac:dyDescent="0.25">
      <c r="A75">
        <f t="shared" si="1"/>
        <v>2804</v>
      </c>
      <c r="B75">
        <v>72.010000000000005</v>
      </c>
    </row>
    <row r="76" spans="1:2" x14ac:dyDescent="0.25">
      <c r="A76">
        <f t="shared" ref="A76:A83" si="2">1+A75</f>
        <v>2805</v>
      </c>
      <c r="B76">
        <v>72.02</v>
      </c>
    </row>
    <row r="77" spans="1:2" x14ac:dyDescent="0.25">
      <c r="A77">
        <f t="shared" si="2"/>
        <v>2806</v>
      </c>
      <c r="B77">
        <v>72.03</v>
      </c>
    </row>
    <row r="78" spans="1:2" x14ac:dyDescent="0.25">
      <c r="A78">
        <f t="shared" si="2"/>
        <v>2807</v>
      </c>
      <c r="B78">
        <v>72.040000000000006</v>
      </c>
    </row>
    <row r="79" spans="1:2" x14ac:dyDescent="0.25">
      <c r="A79">
        <f t="shared" si="2"/>
        <v>2808</v>
      </c>
      <c r="B79">
        <v>72.05</v>
      </c>
    </row>
    <row r="80" spans="1:2" x14ac:dyDescent="0.25">
      <c r="A80">
        <f t="shared" si="2"/>
        <v>2809</v>
      </c>
      <c r="B80">
        <v>72.06</v>
      </c>
    </row>
    <row r="81" spans="1:2" x14ac:dyDescent="0.25">
      <c r="A81">
        <f t="shared" si="2"/>
        <v>2810</v>
      </c>
      <c r="B81">
        <v>72.069999999999993</v>
      </c>
    </row>
    <row r="82" spans="1:2" x14ac:dyDescent="0.25">
      <c r="A82">
        <f t="shared" si="2"/>
        <v>2811</v>
      </c>
      <c r="B82">
        <v>72.08</v>
      </c>
    </row>
    <row r="83" spans="1:2" x14ac:dyDescent="0.25">
      <c r="A83">
        <f t="shared" si="2"/>
        <v>2812</v>
      </c>
      <c r="B83">
        <v>72.09</v>
      </c>
    </row>
    <row r="84" spans="1:2" x14ac:dyDescent="0.25">
      <c r="A84">
        <v>2901</v>
      </c>
      <c r="B84">
        <v>72.099999999999994</v>
      </c>
    </row>
    <row r="85" spans="1:2" x14ac:dyDescent="0.25">
      <c r="A85">
        <f t="shared" ref="A85:A98" si="3">1+A84</f>
        <v>2902</v>
      </c>
      <c r="B85">
        <v>72.11</v>
      </c>
    </row>
    <row r="86" spans="1:2" x14ac:dyDescent="0.25">
      <c r="A86">
        <f t="shared" si="3"/>
        <v>2903</v>
      </c>
      <c r="B86">
        <v>72.12</v>
      </c>
    </row>
    <row r="87" spans="1:2" x14ac:dyDescent="0.25">
      <c r="A87">
        <f t="shared" si="3"/>
        <v>2904</v>
      </c>
      <c r="B87">
        <v>72.12</v>
      </c>
    </row>
    <row r="88" spans="1:2" x14ac:dyDescent="0.25">
      <c r="A88">
        <f t="shared" si="3"/>
        <v>2905</v>
      </c>
      <c r="B88">
        <v>72.12</v>
      </c>
    </row>
    <row r="89" spans="1:2" x14ac:dyDescent="0.25">
      <c r="A89">
        <f t="shared" si="3"/>
        <v>2906</v>
      </c>
      <c r="B89">
        <v>72.12</v>
      </c>
    </row>
    <row r="90" spans="1:2" x14ac:dyDescent="0.25">
      <c r="A90">
        <f t="shared" si="3"/>
        <v>2907</v>
      </c>
      <c r="B90">
        <v>72.12</v>
      </c>
    </row>
    <row r="91" spans="1:2" x14ac:dyDescent="0.25">
      <c r="A91">
        <f t="shared" si="3"/>
        <v>2908</v>
      </c>
      <c r="B91">
        <v>72.12</v>
      </c>
    </row>
    <row r="92" spans="1:2" x14ac:dyDescent="0.25">
      <c r="A92">
        <f t="shared" si="3"/>
        <v>2909</v>
      </c>
      <c r="B92">
        <v>72.12</v>
      </c>
    </row>
    <row r="93" spans="1:2" x14ac:dyDescent="0.25">
      <c r="A93">
        <f t="shared" si="3"/>
        <v>2910</v>
      </c>
      <c r="B93">
        <v>72.12</v>
      </c>
    </row>
    <row r="94" spans="1:2" x14ac:dyDescent="0.25">
      <c r="A94">
        <f t="shared" si="3"/>
        <v>2911</v>
      </c>
      <c r="B94">
        <v>72.12</v>
      </c>
    </row>
    <row r="95" spans="1:2" x14ac:dyDescent="0.25">
      <c r="A95">
        <f t="shared" si="3"/>
        <v>2912</v>
      </c>
      <c r="B95">
        <v>72.12</v>
      </c>
    </row>
    <row r="96" spans="1:2" x14ac:dyDescent="0.25">
      <c r="A96">
        <v>3001</v>
      </c>
      <c r="B96">
        <v>72.12</v>
      </c>
    </row>
    <row r="97" spans="1:2" x14ac:dyDescent="0.25">
      <c r="A97">
        <f t="shared" si="3"/>
        <v>3002</v>
      </c>
      <c r="B97">
        <v>72.12</v>
      </c>
    </row>
    <row r="98" spans="1:2" x14ac:dyDescent="0.25">
      <c r="A98">
        <f t="shared" si="3"/>
        <v>3003</v>
      </c>
      <c r="B98">
        <v>72.12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" sqref="B2:B14"/>
    </sheetView>
  </sheetViews>
  <sheetFormatPr defaultRowHeight="15" x14ac:dyDescent="0.25"/>
  <sheetData>
    <row r="1" spans="1:2" x14ac:dyDescent="0.25">
      <c r="A1" t="s">
        <v>3</v>
      </c>
      <c r="B1" t="s">
        <v>5</v>
      </c>
    </row>
    <row r="2" spans="1:2" x14ac:dyDescent="0.25">
      <c r="A2">
        <v>220</v>
      </c>
      <c r="B2">
        <v>1572.5</v>
      </c>
    </row>
    <row r="3" spans="1:2" x14ac:dyDescent="0.25">
      <c r="A3">
        <v>320</v>
      </c>
      <c r="B3">
        <v>1577.4</v>
      </c>
    </row>
    <row r="4" spans="1:2" x14ac:dyDescent="0.25">
      <c r="A4">
        <v>420</v>
      </c>
      <c r="B4">
        <v>1579.6</v>
      </c>
    </row>
    <row r="5" spans="1:2" x14ac:dyDescent="0.25">
      <c r="A5">
        <v>520</v>
      </c>
      <c r="B5">
        <v>1583.6</v>
      </c>
    </row>
    <row r="6" spans="1:2" x14ac:dyDescent="0.25">
      <c r="A6">
        <v>820</v>
      </c>
      <c r="B6">
        <v>1589.6</v>
      </c>
    </row>
    <row r="7" spans="1:2" x14ac:dyDescent="0.25">
      <c r="A7">
        <v>1020</v>
      </c>
      <c r="B7">
        <v>1594.8</v>
      </c>
    </row>
    <row r="8" spans="1:2" x14ac:dyDescent="0.25">
      <c r="A8">
        <v>1220</v>
      </c>
      <c r="B8">
        <v>1599.6</v>
      </c>
    </row>
    <row r="9" spans="1:2" x14ac:dyDescent="0.25">
      <c r="A9">
        <v>221</v>
      </c>
      <c r="B9">
        <v>1602.9</v>
      </c>
    </row>
    <row r="10" spans="1:2" x14ac:dyDescent="0.25">
      <c r="A10">
        <v>421</v>
      </c>
      <c r="B10">
        <v>1608.1</v>
      </c>
    </row>
    <row r="11" spans="1:2" x14ac:dyDescent="0.25">
      <c r="A11">
        <v>621</v>
      </c>
      <c r="B11">
        <v>1612</v>
      </c>
    </row>
    <row r="12" spans="1:2" x14ac:dyDescent="0.25">
      <c r="A12">
        <v>821</v>
      </c>
      <c r="B12">
        <v>1616</v>
      </c>
    </row>
    <row r="13" spans="1:2" x14ac:dyDescent="0.25">
      <c r="A13">
        <v>1021</v>
      </c>
      <c r="B13">
        <v>1620.3</v>
      </c>
    </row>
    <row r="14" spans="1:2" x14ac:dyDescent="0.25">
      <c r="A14">
        <v>1221</v>
      </c>
      <c r="B14">
        <v>1620.1</v>
      </c>
    </row>
    <row r="15" spans="1:2" x14ac:dyDescent="0.25">
      <c r="A15">
        <v>222</v>
      </c>
    </row>
    <row r="16" spans="1:2" x14ac:dyDescent="0.25">
      <c r="A16">
        <v>422</v>
      </c>
    </row>
    <row r="17" spans="1:1" x14ac:dyDescent="0.25">
      <c r="A17">
        <v>622</v>
      </c>
    </row>
    <row r="18" spans="1:1" x14ac:dyDescent="0.25">
      <c r="A18">
        <v>822</v>
      </c>
    </row>
    <row r="19" spans="1:1" x14ac:dyDescent="0.25">
      <c r="A19">
        <v>1022</v>
      </c>
    </row>
    <row r="20" spans="1:1" x14ac:dyDescent="0.25">
      <c r="A20">
        <v>1222</v>
      </c>
    </row>
    <row r="21" spans="1:1" x14ac:dyDescent="0.25">
      <c r="A21">
        <v>223</v>
      </c>
    </row>
    <row r="22" spans="1:1" x14ac:dyDescent="0.25">
      <c r="A22">
        <v>423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3" sqref="B13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>
        <v>202003</v>
      </c>
      <c r="B2">
        <v>51.62</v>
      </c>
    </row>
    <row r="3" spans="1:2" x14ac:dyDescent="0.25">
      <c r="A3">
        <f>A2+1</f>
        <v>202004</v>
      </c>
      <c r="B3">
        <v>51.83</v>
      </c>
    </row>
    <row r="4" spans="1:2" x14ac:dyDescent="0.25">
      <c r="A4">
        <f t="shared" ref="A4:A22" si="0">A3+1</f>
        <v>202005</v>
      </c>
      <c r="B4">
        <v>52.06</v>
      </c>
    </row>
    <row r="5" spans="1:2" x14ac:dyDescent="0.25">
      <c r="A5">
        <f t="shared" si="0"/>
        <v>202006</v>
      </c>
      <c r="B5">
        <v>52.28</v>
      </c>
    </row>
    <row r="6" spans="1:2" x14ac:dyDescent="0.25">
      <c r="A6">
        <f t="shared" si="0"/>
        <v>202007</v>
      </c>
      <c r="B6">
        <v>52.39</v>
      </c>
    </row>
    <row r="7" spans="1:2" x14ac:dyDescent="0.25">
      <c r="A7">
        <f t="shared" si="0"/>
        <v>202008</v>
      </c>
      <c r="B7">
        <v>52.38</v>
      </c>
    </row>
    <row r="8" spans="1:2" x14ac:dyDescent="0.25">
      <c r="A8">
        <f t="shared" si="0"/>
        <v>202009</v>
      </c>
      <c r="B8">
        <v>52.29</v>
      </c>
    </row>
    <row r="9" spans="1:2" x14ac:dyDescent="0.25">
      <c r="A9">
        <f t="shared" si="0"/>
        <v>202010</v>
      </c>
      <c r="B9">
        <v>52.24</v>
      </c>
    </row>
    <row r="10" spans="1:2" x14ac:dyDescent="0.25">
      <c r="A10">
        <f t="shared" si="0"/>
        <v>202011</v>
      </c>
      <c r="B10">
        <v>52.15</v>
      </c>
    </row>
    <row r="11" spans="1:2" x14ac:dyDescent="0.25">
      <c r="A11">
        <f t="shared" si="0"/>
        <v>202012</v>
      </c>
      <c r="B11">
        <v>52.04</v>
      </c>
    </row>
    <row r="12" spans="1:2" x14ac:dyDescent="0.25">
      <c r="A12">
        <v>202101</v>
      </c>
      <c r="B12">
        <v>51.86</v>
      </c>
    </row>
    <row r="13" spans="1:2" x14ac:dyDescent="0.25">
      <c r="A13">
        <f t="shared" si="0"/>
        <v>202102</v>
      </c>
      <c r="B13">
        <v>51.84</v>
      </c>
    </row>
    <row r="14" spans="1:2" x14ac:dyDescent="0.25">
      <c r="A14">
        <f t="shared" si="0"/>
        <v>202103</v>
      </c>
      <c r="B14">
        <v>51.63</v>
      </c>
    </row>
    <row r="15" spans="1:2" x14ac:dyDescent="0.25">
      <c r="A15">
        <f t="shared" si="0"/>
        <v>202104</v>
      </c>
      <c r="B15">
        <v>51.54</v>
      </c>
    </row>
    <row r="16" spans="1:2" x14ac:dyDescent="0.25">
      <c r="A16">
        <f t="shared" si="0"/>
        <v>202105</v>
      </c>
      <c r="B16">
        <v>51.47</v>
      </c>
    </row>
    <row r="17" spans="1:2" x14ac:dyDescent="0.25">
      <c r="A17">
        <f t="shared" si="0"/>
        <v>202106</v>
      </c>
      <c r="B17">
        <v>51.38</v>
      </c>
    </row>
    <row r="18" spans="1:2" x14ac:dyDescent="0.25">
      <c r="A18">
        <f t="shared" si="0"/>
        <v>202107</v>
      </c>
      <c r="B18">
        <v>51.38</v>
      </c>
    </row>
    <row r="19" spans="1:2" x14ac:dyDescent="0.25">
      <c r="A19">
        <f t="shared" si="0"/>
        <v>202108</v>
      </c>
      <c r="B19">
        <v>51.25</v>
      </c>
    </row>
    <row r="20" spans="1:2" x14ac:dyDescent="0.25">
      <c r="A20">
        <f t="shared" si="0"/>
        <v>202109</v>
      </c>
      <c r="B20">
        <v>51.21</v>
      </c>
    </row>
    <row r="21" spans="1:2" x14ac:dyDescent="0.25">
      <c r="A21">
        <f t="shared" si="0"/>
        <v>202110</v>
      </c>
      <c r="B21">
        <v>51.16</v>
      </c>
    </row>
    <row r="22" spans="1:2" x14ac:dyDescent="0.25">
      <c r="A22">
        <f t="shared" si="0"/>
        <v>202111</v>
      </c>
      <c r="B22">
        <v>50.99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4" workbookViewId="0">
      <selection activeCell="B23" sqref="B23"/>
    </sheetView>
  </sheetViews>
  <sheetFormatPr defaultRowHeight="15" x14ac:dyDescent="0.25"/>
  <sheetData>
    <row r="1" spans="1:2" x14ac:dyDescent="0.25">
      <c r="A1">
        <v>314</v>
      </c>
      <c r="B1">
        <v>106.18</v>
      </c>
    </row>
    <row r="2" spans="1:2" x14ac:dyDescent="0.25">
      <c r="A2">
        <f>100+A1</f>
        <v>414</v>
      </c>
      <c r="B2">
        <v>105.62</v>
      </c>
    </row>
    <row r="3" spans="1:2" x14ac:dyDescent="0.25">
      <c r="A3">
        <f t="shared" ref="A3:A9" si="0">100+A2</f>
        <v>514</v>
      </c>
      <c r="B3">
        <v>105.22</v>
      </c>
    </row>
    <row r="4" spans="1:2" x14ac:dyDescent="0.25">
      <c r="A4">
        <f t="shared" si="0"/>
        <v>614</v>
      </c>
      <c r="B4">
        <v>104.83</v>
      </c>
    </row>
    <row r="5" spans="1:2" x14ac:dyDescent="0.25">
      <c r="A5">
        <f t="shared" si="0"/>
        <v>714</v>
      </c>
      <c r="B5">
        <v>104.61</v>
      </c>
    </row>
    <row r="6" spans="1:2" x14ac:dyDescent="0.25">
      <c r="A6">
        <f t="shared" si="0"/>
        <v>814</v>
      </c>
      <c r="B6">
        <v>104.12</v>
      </c>
    </row>
    <row r="7" spans="1:2" x14ac:dyDescent="0.25">
      <c r="A7">
        <f t="shared" si="0"/>
        <v>914</v>
      </c>
      <c r="B7">
        <v>103.65</v>
      </c>
    </row>
    <row r="8" spans="1:2" x14ac:dyDescent="0.25">
      <c r="A8">
        <f t="shared" si="0"/>
        <v>1014</v>
      </c>
      <c r="B8">
        <v>103.28</v>
      </c>
    </row>
    <row r="9" spans="1:2" x14ac:dyDescent="0.25">
      <c r="A9">
        <f t="shared" si="0"/>
        <v>1114</v>
      </c>
      <c r="B9">
        <v>102.89</v>
      </c>
    </row>
    <row r="10" spans="1:2" x14ac:dyDescent="0.25">
      <c r="A10">
        <f>100+A9</f>
        <v>1214</v>
      </c>
      <c r="B10">
        <v>102.42</v>
      </c>
    </row>
    <row r="11" spans="1:2" x14ac:dyDescent="0.25">
      <c r="A11">
        <v>115</v>
      </c>
      <c r="B11">
        <v>101.69</v>
      </c>
    </row>
    <row r="12" spans="1:2" x14ac:dyDescent="0.25">
      <c r="A12">
        <f t="shared" ref="A12:A22" si="1">100+A11</f>
        <v>215</v>
      </c>
      <c r="B12">
        <v>101.4</v>
      </c>
    </row>
    <row r="13" spans="1:2" x14ac:dyDescent="0.25">
      <c r="A13">
        <f t="shared" si="1"/>
        <v>315</v>
      </c>
      <c r="B13">
        <v>101.07</v>
      </c>
    </row>
    <row r="14" spans="1:2" x14ac:dyDescent="0.25">
      <c r="A14">
        <f t="shared" si="1"/>
        <v>415</v>
      </c>
      <c r="B14">
        <v>100.74</v>
      </c>
    </row>
    <row r="15" spans="1:2" x14ac:dyDescent="0.25">
      <c r="A15">
        <f t="shared" si="1"/>
        <v>515</v>
      </c>
      <c r="B15">
        <v>100.36</v>
      </c>
    </row>
    <row r="16" spans="1:2" x14ac:dyDescent="0.25">
      <c r="A16">
        <f t="shared" si="1"/>
        <v>615</v>
      </c>
      <c r="B16">
        <v>100.42</v>
      </c>
    </row>
    <row r="17" spans="1:2" x14ac:dyDescent="0.25">
      <c r="A17">
        <f t="shared" si="1"/>
        <v>715</v>
      </c>
      <c r="B17">
        <v>99.66</v>
      </c>
    </row>
    <row r="18" spans="1:2" x14ac:dyDescent="0.25">
      <c r="A18">
        <f t="shared" si="1"/>
        <v>815</v>
      </c>
      <c r="B18">
        <v>99.34</v>
      </c>
    </row>
    <row r="19" spans="1:2" x14ac:dyDescent="0.25">
      <c r="A19">
        <f t="shared" si="1"/>
        <v>915</v>
      </c>
      <c r="B19">
        <v>98.95</v>
      </c>
    </row>
    <row r="20" spans="1:2" x14ac:dyDescent="0.25">
      <c r="A20">
        <f t="shared" si="1"/>
        <v>1015</v>
      </c>
      <c r="B20">
        <v>98.6</v>
      </c>
    </row>
    <row r="21" spans="1:2" x14ac:dyDescent="0.25">
      <c r="A21">
        <f t="shared" si="1"/>
        <v>1115</v>
      </c>
      <c r="B21">
        <v>98.25</v>
      </c>
    </row>
    <row r="22" spans="1:2" x14ac:dyDescent="0.25">
      <c r="A22">
        <f t="shared" si="1"/>
        <v>1215</v>
      </c>
      <c r="B22">
        <v>98.38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4" workbookViewId="0">
      <selection activeCell="B22" sqref="B22"/>
    </sheetView>
  </sheetViews>
  <sheetFormatPr defaultRowHeight="15" x14ac:dyDescent="0.25"/>
  <sheetData>
    <row r="1" spans="1:2" x14ac:dyDescent="0.25">
      <c r="A1">
        <v>314</v>
      </c>
      <c r="B1">
        <v>5.2060000000000004</v>
      </c>
    </row>
    <row r="2" spans="1:2" x14ac:dyDescent="0.25">
      <c r="A2">
        <f>100+A1</f>
        <v>414</v>
      </c>
      <c r="B2">
        <v>4.5970000000000004</v>
      </c>
    </row>
    <row r="3" spans="1:2" x14ac:dyDescent="0.25">
      <c r="A3">
        <f t="shared" ref="A3:A9" si="0">100+A2</f>
        <v>514</v>
      </c>
      <c r="B3">
        <v>4.5069999999999997</v>
      </c>
    </row>
    <row r="4" spans="1:2" x14ac:dyDescent="0.25">
      <c r="A4">
        <f t="shared" si="0"/>
        <v>614</v>
      </c>
      <c r="B4">
        <v>4.5209999999999999</v>
      </c>
    </row>
    <row r="5" spans="1:2" x14ac:dyDescent="0.25">
      <c r="A5">
        <f t="shared" si="0"/>
        <v>714</v>
      </c>
      <c r="B5">
        <v>4.5430000000000001</v>
      </c>
    </row>
    <row r="6" spans="1:2" x14ac:dyDescent="0.25">
      <c r="A6">
        <f t="shared" si="0"/>
        <v>814</v>
      </c>
      <c r="B6">
        <v>4.5369999999999999</v>
      </c>
    </row>
    <row r="7" spans="1:2" x14ac:dyDescent="0.25">
      <c r="A7">
        <f t="shared" si="0"/>
        <v>914</v>
      </c>
      <c r="B7">
        <v>4.5019999999999998</v>
      </c>
    </row>
    <row r="8" spans="1:2" x14ac:dyDescent="0.25">
      <c r="A8">
        <f t="shared" si="0"/>
        <v>1014</v>
      </c>
      <c r="B8">
        <v>4.5289999999999999</v>
      </c>
    </row>
    <row r="9" spans="1:2" x14ac:dyDescent="0.25">
      <c r="A9">
        <f t="shared" si="0"/>
        <v>1114</v>
      </c>
      <c r="B9">
        <v>4.5750000000000002</v>
      </c>
    </row>
    <row r="10" spans="1:2" x14ac:dyDescent="0.25">
      <c r="A10">
        <f>100+A9</f>
        <v>1214</v>
      </c>
      <c r="B10">
        <v>4.6900000000000004</v>
      </c>
    </row>
    <row r="11" spans="1:2" x14ac:dyDescent="0.25">
      <c r="A11">
        <v>115</v>
      </c>
      <c r="B11">
        <v>4.806</v>
      </c>
    </row>
    <row r="12" spans="1:2" x14ac:dyDescent="0.25">
      <c r="A12">
        <f t="shared" ref="A12:A22" si="1">100+A11</f>
        <v>215</v>
      </c>
      <c r="B12">
        <v>4.7480000000000002</v>
      </c>
    </row>
    <row r="13" spans="1:2" x14ac:dyDescent="0.25">
      <c r="A13">
        <f t="shared" si="1"/>
        <v>315</v>
      </c>
      <c r="B13">
        <v>4.63</v>
      </c>
    </row>
    <row r="14" spans="1:2" x14ac:dyDescent="0.25">
      <c r="A14">
        <f t="shared" si="1"/>
        <v>415</v>
      </c>
      <c r="B14">
        <v>4.03</v>
      </c>
    </row>
    <row r="15" spans="1:2" x14ac:dyDescent="0.25">
      <c r="A15">
        <f t="shared" si="1"/>
        <v>515</v>
      </c>
      <c r="B15">
        <v>3.9460000000000002</v>
      </c>
    </row>
    <row r="16" spans="1:2" x14ac:dyDescent="0.25">
      <c r="A16">
        <f t="shared" si="1"/>
        <v>615</v>
      </c>
      <c r="B16">
        <v>3.9769999999999999</v>
      </c>
    </row>
    <row r="17" spans="1:2" x14ac:dyDescent="0.25">
      <c r="A17">
        <f t="shared" si="1"/>
        <v>715</v>
      </c>
      <c r="B17">
        <v>4.0049999999999999</v>
      </c>
    </row>
    <row r="18" spans="1:2" x14ac:dyDescent="0.25">
      <c r="A18">
        <f t="shared" si="1"/>
        <v>815</v>
      </c>
      <c r="B18">
        <v>4.0199999999999996</v>
      </c>
    </row>
    <row r="19" spans="1:2" x14ac:dyDescent="0.25">
      <c r="A19">
        <f t="shared" si="1"/>
        <v>915</v>
      </c>
      <c r="B19">
        <v>4.01</v>
      </c>
    </row>
    <row r="20" spans="1:2" x14ac:dyDescent="0.25">
      <c r="A20">
        <f t="shared" si="1"/>
        <v>1015</v>
      </c>
      <c r="B20">
        <v>4.0039999999999996</v>
      </c>
    </row>
    <row r="21" spans="1:2" x14ac:dyDescent="0.25">
      <c r="A21">
        <f t="shared" si="1"/>
        <v>1115</v>
      </c>
      <c r="B21">
        <v>4.0659999999999998</v>
      </c>
    </row>
    <row r="22" spans="1:2" x14ac:dyDescent="0.25">
      <c r="A22">
        <f t="shared" si="1"/>
        <v>1215</v>
      </c>
      <c r="B22">
        <v>4.2069999999999999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A21"/>
    </sheetView>
  </sheetViews>
  <sheetFormatPr defaultRowHeight="15" x14ac:dyDescent="0.25"/>
  <sheetData>
    <row r="1" spans="1:5" x14ac:dyDescent="0.25">
      <c r="A1">
        <v>213</v>
      </c>
      <c r="B1">
        <v>1672.4</v>
      </c>
    </row>
    <row r="2" spans="1:5" x14ac:dyDescent="0.25">
      <c r="A2">
        <v>313</v>
      </c>
      <c r="B2">
        <v>1672.8</v>
      </c>
    </row>
    <row r="3" spans="1:5" x14ac:dyDescent="0.25">
      <c r="A3">
        <v>413</v>
      </c>
      <c r="B3">
        <v>1673.5</v>
      </c>
    </row>
    <row r="4" spans="1:5" x14ac:dyDescent="0.25">
      <c r="A4">
        <v>613</v>
      </c>
      <c r="B4">
        <v>1675.6</v>
      </c>
    </row>
    <row r="5" spans="1:5" x14ac:dyDescent="0.25">
      <c r="A5">
        <v>813</v>
      </c>
      <c r="B5">
        <v>1677.5</v>
      </c>
    </row>
    <row r="6" spans="1:5" x14ac:dyDescent="0.25">
      <c r="A6">
        <v>1013</v>
      </c>
      <c r="B6">
        <v>1679.3</v>
      </c>
    </row>
    <row r="7" spans="1:5" x14ac:dyDescent="0.25">
      <c r="A7">
        <v>1213</v>
      </c>
      <c r="B7">
        <v>1681.3</v>
      </c>
    </row>
    <row r="8" spans="1:5" x14ac:dyDescent="0.25">
      <c r="A8">
        <v>214</v>
      </c>
      <c r="B8">
        <v>1683.1</v>
      </c>
      <c r="D8" t="s">
        <v>0</v>
      </c>
      <c r="E8">
        <v>0.78</v>
      </c>
    </row>
    <row r="9" spans="1:5" x14ac:dyDescent="0.25">
      <c r="A9">
        <v>414</v>
      </c>
      <c r="B9">
        <v>1685.2</v>
      </c>
      <c r="D9" t="s">
        <v>1</v>
      </c>
      <c r="E9">
        <f>YEARFRAC("2/5/2013","2/28/2014",2)</f>
        <v>1.0777777777777777</v>
      </c>
    </row>
    <row r="10" spans="1:5" x14ac:dyDescent="0.25">
      <c r="A10">
        <v>614</v>
      </c>
      <c r="B10">
        <v>1687.2</v>
      </c>
      <c r="E10">
        <f>(1+E9*E8/100)*B1</f>
        <v>1686.4593093333335</v>
      </c>
    </row>
    <row r="11" spans="1:5" x14ac:dyDescent="0.25">
      <c r="A11">
        <v>814</v>
      </c>
      <c r="B11">
        <v>1690.2</v>
      </c>
      <c r="D11" t="s">
        <v>2</v>
      </c>
      <c r="E11">
        <v>0.15</v>
      </c>
    </row>
    <row r="12" spans="1:5" x14ac:dyDescent="0.25">
      <c r="A12">
        <v>1014</v>
      </c>
      <c r="B12">
        <v>1692.9</v>
      </c>
      <c r="E12">
        <f>13*E11</f>
        <v>1.95</v>
      </c>
    </row>
    <row r="13" spans="1:5" x14ac:dyDescent="0.25">
      <c r="A13">
        <v>1214</v>
      </c>
      <c r="B13">
        <v>1695.7</v>
      </c>
      <c r="E13">
        <f>E10+E12</f>
        <v>1688.4093093333336</v>
      </c>
    </row>
    <row r="14" spans="1:5" x14ac:dyDescent="0.25">
      <c r="A14">
        <v>215</v>
      </c>
      <c r="B14">
        <v>1705.3</v>
      </c>
    </row>
    <row r="15" spans="1:5" x14ac:dyDescent="0.25">
      <c r="A15">
        <v>415</v>
      </c>
      <c r="B15">
        <v>1716.1</v>
      </c>
    </row>
    <row r="16" spans="1:5" x14ac:dyDescent="0.25">
      <c r="A16">
        <v>615</v>
      </c>
      <c r="B16">
        <v>1727.8</v>
      </c>
    </row>
    <row r="17" spans="1:2" x14ac:dyDescent="0.25">
      <c r="A17">
        <v>815</v>
      </c>
      <c r="B17">
        <v>1740.5</v>
      </c>
    </row>
    <row r="18" spans="1:2" x14ac:dyDescent="0.25">
      <c r="A18">
        <v>1015</v>
      </c>
      <c r="B18">
        <v>1755.7</v>
      </c>
    </row>
    <row r="19" spans="1:2" x14ac:dyDescent="0.25">
      <c r="A19">
        <v>1215</v>
      </c>
      <c r="B19">
        <v>1773.5</v>
      </c>
    </row>
    <row r="20" spans="1:2" x14ac:dyDescent="0.25">
      <c r="A20">
        <v>216</v>
      </c>
      <c r="B20">
        <v>1794.6</v>
      </c>
    </row>
    <row r="21" spans="1:2" x14ac:dyDescent="0.25">
      <c r="A21">
        <v>416</v>
      </c>
      <c r="B21">
        <v>1819.4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opLeftCell="A2" workbookViewId="0">
      <selection activeCell="C2" sqref="C2:C61"/>
    </sheetView>
  </sheetViews>
  <sheetFormatPr defaultRowHeight="15" x14ac:dyDescent="0.25"/>
  <cols>
    <col min="1" max="1" width="15.85546875" customWidth="1"/>
  </cols>
  <sheetData>
    <row r="1" spans="1:3" x14ac:dyDescent="0.25">
      <c r="A1" t="s">
        <v>3</v>
      </c>
      <c r="C1" t="s">
        <v>8</v>
      </c>
    </row>
    <row r="2" spans="1:3" x14ac:dyDescent="0.25">
      <c r="A2" t="s">
        <v>9</v>
      </c>
      <c r="B2">
        <f>202402</f>
        <v>202402</v>
      </c>
      <c r="C2">
        <v>73.81</v>
      </c>
    </row>
    <row r="3" spans="1:3" x14ac:dyDescent="0.25">
      <c r="A3" t="s">
        <v>10</v>
      </c>
      <c r="B3">
        <f>B2+1</f>
        <v>202403</v>
      </c>
      <c r="C3">
        <v>76.44</v>
      </c>
    </row>
    <row r="4" spans="1:3" x14ac:dyDescent="0.25">
      <c r="A4" t="s">
        <v>11</v>
      </c>
      <c r="B4">
        <f t="shared" ref="B4:B61" si="0">B3+1</f>
        <v>202404</v>
      </c>
      <c r="C4">
        <v>76.34</v>
      </c>
    </row>
    <row r="5" spans="1:3" x14ac:dyDescent="0.25">
      <c r="A5" t="s">
        <v>12</v>
      </c>
      <c r="B5">
        <f t="shared" si="0"/>
        <v>202405</v>
      </c>
      <c r="C5">
        <v>76.09</v>
      </c>
    </row>
    <row r="6" spans="1:3" x14ac:dyDescent="0.25">
      <c r="A6" t="s">
        <v>13</v>
      </c>
      <c r="B6">
        <f t="shared" si="0"/>
        <v>202406</v>
      </c>
      <c r="C6">
        <v>75.73</v>
      </c>
    </row>
    <row r="7" spans="1:3" x14ac:dyDescent="0.25">
      <c r="A7" t="s">
        <v>14</v>
      </c>
      <c r="B7">
        <f t="shared" si="0"/>
        <v>202407</v>
      </c>
      <c r="C7">
        <v>75.33</v>
      </c>
    </row>
    <row r="8" spans="1:3" x14ac:dyDescent="0.25">
      <c r="A8" t="s">
        <v>15</v>
      </c>
      <c r="B8">
        <f t="shared" si="0"/>
        <v>202408</v>
      </c>
      <c r="C8">
        <v>75.02</v>
      </c>
    </row>
    <row r="9" spans="1:3" x14ac:dyDescent="0.25">
      <c r="A9" t="s">
        <v>16</v>
      </c>
      <c r="B9">
        <f t="shared" si="0"/>
        <v>202409</v>
      </c>
      <c r="C9">
        <v>74.540000000000006</v>
      </c>
    </row>
    <row r="10" spans="1:3" x14ac:dyDescent="0.25">
      <c r="A10" t="s">
        <v>17</v>
      </c>
      <c r="B10">
        <f t="shared" si="0"/>
        <v>202410</v>
      </c>
      <c r="C10">
        <v>74.05</v>
      </c>
    </row>
    <row r="11" spans="1:3" x14ac:dyDescent="0.25">
      <c r="A11" t="s">
        <v>18</v>
      </c>
      <c r="B11">
        <f t="shared" si="0"/>
        <v>202411</v>
      </c>
      <c r="C11">
        <v>73.599999999999994</v>
      </c>
    </row>
    <row r="12" spans="1:3" x14ac:dyDescent="0.25">
      <c r="A12" t="s">
        <v>19</v>
      </c>
      <c r="B12">
        <f t="shared" si="0"/>
        <v>202412</v>
      </c>
      <c r="C12">
        <v>72.95</v>
      </c>
    </row>
    <row r="13" spans="1:3" x14ac:dyDescent="0.25">
      <c r="A13" t="s">
        <v>20</v>
      </c>
      <c r="B13">
        <v>202501</v>
      </c>
      <c r="C13">
        <v>72.69</v>
      </c>
    </row>
    <row r="14" spans="1:3" x14ac:dyDescent="0.25">
      <c r="A14" t="s">
        <v>21</v>
      </c>
      <c r="B14">
        <f t="shared" si="0"/>
        <v>202502</v>
      </c>
      <c r="C14">
        <v>72.25</v>
      </c>
    </row>
    <row r="15" spans="1:3" x14ac:dyDescent="0.25">
      <c r="A15" t="s">
        <v>22</v>
      </c>
      <c r="B15">
        <f t="shared" si="0"/>
        <v>202503</v>
      </c>
      <c r="C15">
        <v>71.849999999999994</v>
      </c>
    </row>
    <row r="16" spans="1:3" x14ac:dyDescent="0.25">
      <c r="A16" t="s">
        <v>23</v>
      </c>
      <c r="B16">
        <f t="shared" si="0"/>
        <v>202504</v>
      </c>
      <c r="C16">
        <v>71.48</v>
      </c>
    </row>
    <row r="17" spans="1:3" x14ac:dyDescent="0.25">
      <c r="A17" t="s">
        <v>24</v>
      </c>
      <c r="B17">
        <f t="shared" si="0"/>
        <v>202505</v>
      </c>
      <c r="C17">
        <v>71.14</v>
      </c>
    </row>
    <row r="18" spans="1:3" x14ac:dyDescent="0.25">
      <c r="A18" t="s">
        <v>25</v>
      </c>
      <c r="B18">
        <f t="shared" si="0"/>
        <v>202506</v>
      </c>
      <c r="C18">
        <v>70.81</v>
      </c>
    </row>
    <row r="19" spans="1:3" x14ac:dyDescent="0.25">
      <c r="A19" t="s">
        <v>26</v>
      </c>
      <c r="B19">
        <f t="shared" si="0"/>
        <v>202507</v>
      </c>
      <c r="C19">
        <v>70.44</v>
      </c>
    </row>
    <row r="20" spans="1:3" x14ac:dyDescent="0.25">
      <c r="A20" t="s">
        <v>27</v>
      </c>
      <c r="B20">
        <f t="shared" si="0"/>
        <v>202508</v>
      </c>
      <c r="C20">
        <v>70.09</v>
      </c>
    </row>
    <row r="21" spans="1:3" x14ac:dyDescent="0.25">
      <c r="A21" t="s">
        <v>28</v>
      </c>
      <c r="B21">
        <f t="shared" si="0"/>
        <v>202509</v>
      </c>
      <c r="C21">
        <v>69.78</v>
      </c>
    </row>
    <row r="22" spans="1:3" x14ac:dyDescent="0.25">
      <c r="A22" t="s">
        <v>29</v>
      </c>
      <c r="B22">
        <f t="shared" si="0"/>
        <v>202510</v>
      </c>
      <c r="C22">
        <v>69.489999999999995</v>
      </c>
    </row>
    <row r="23" spans="1:3" x14ac:dyDescent="0.25">
      <c r="A23" t="s">
        <v>30</v>
      </c>
      <c r="B23">
        <f t="shared" si="0"/>
        <v>202511</v>
      </c>
      <c r="C23">
        <v>69.22</v>
      </c>
    </row>
    <row r="24" spans="1:3" x14ac:dyDescent="0.25">
      <c r="A24" t="s">
        <v>31</v>
      </c>
      <c r="B24">
        <f t="shared" si="0"/>
        <v>202512</v>
      </c>
      <c r="C24">
        <v>68.95</v>
      </c>
    </row>
    <row r="25" spans="1:3" x14ac:dyDescent="0.25">
      <c r="A25" t="s">
        <v>32</v>
      </c>
      <c r="B25">
        <v>202601</v>
      </c>
      <c r="C25">
        <v>68.63</v>
      </c>
    </row>
    <row r="26" spans="1:3" x14ac:dyDescent="0.25">
      <c r="A26" t="s">
        <v>33</v>
      </c>
      <c r="B26">
        <f t="shared" si="0"/>
        <v>202602</v>
      </c>
      <c r="C26">
        <v>68.34</v>
      </c>
    </row>
    <row r="27" spans="1:3" x14ac:dyDescent="0.25">
      <c r="A27" t="s">
        <v>34</v>
      </c>
      <c r="B27">
        <f t="shared" si="0"/>
        <v>202603</v>
      </c>
      <c r="C27">
        <v>68.06</v>
      </c>
    </row>
    <row r="28" spans="1:3" x14ac:dyDescent="0.25">
      <c r="A28" t="s">
        <v>35</v>
      </c>
      <c r="B28">
        <f t="shared" si="0"/>
        <v>202604</v>
      </c>
      <c r="C28">
        <v>67.8</v>
      </c>
    </row>
    <row r="29" spans="1:3" x14ac:dyDescent="0.25">
      <c r="A29" t="s">
        <v>36</v>
      </c>
      <c r="B29">
        <f t="shared" si="0"/>
        <v>202605</v>
      </c>
      <c r="C29">
        <v>67.58</v>
      </c>
    </row>
    <row r="30" spans="1:3" x14ac:dyDescent="0.25">
      <c r="A30" t="s">
        <v>37</v>
      </c>
      <c r="B30">
        <f t="shared" si="0"/>
        <v>202606</v>
      </c>
      <c r="C30">
        <v>67.349999999999994</v>
      </c>
    </row>
    <row r="31" spans="1:3" x14ac:dyDescent="0.25">
      <c r="A31" t="s">
        <v>38</v>
      </c>
      <c r="B31">
        <f t="shared" si="0"/>
        <v>202607</v>
      </c>
      <c r="C31">
        <v>67.099999999999994</v>
      </c>
    </row>
    <row r="32" spans="1:3" x14ac:dyDescent="0.25">
      <c r="A32" t="s">
        <v>39</v>
      </c>
      <c r="B32">
        <f t="shared" si="0"/>
        <v>202608</v>
      </c>
      <c r="C32">
        <v>66.88</v>
      </c>
    </row>
    <row r="33" spans="1:3" x14ac:dyDescent="0.25">
      <c r="A33" t="s">
        <v>40</v>
      </c>
      <c r="B33">
        <f t="shared" si="0"/>
        <v>202609</v>
      </c>
      <c r="C33">
        <v>66.67</v>
      </c>
    </row>
    <row r="34" spans="1:3" x14ac:dyDescent="0.25">
      <c r="A34" t="s">
        <v>41</v>
      </c>
      <c r="B34">
        <f t="shared" si="0"/>
        <v>202610</v>
      </c>
      <c r="C34">
        <v>66.489999999999995</v>
      </c>
    </row>
    <row r="35" spans="1:3" x14ac:dyDescent="0.25">
      <c r="A35" t="s">
        <v>42</v>
      </c>
      <c r="B35">
        <f t="shared" si="0"/>
        <v>202611</v>
      </c>
      <c r="C35">
        <v>66.319999999999993</v>
      </c>
    </row>
    <row r="36" spans="1:3" x14ac:dyDescent="0.25">
      <c r="A36" t="s">
        <v>43</v>
      </c>
      <c r="B36">
        <f t="shared" si="0"/>
        <v>202612</v>
      </c>
      <c r="C36">
        <v>66.16</v>
      </c>
    </row>
    <row r="37" spans="1:3" x14ac:dyDescent="0.25">
      <c r="A37" t="s">
        <v>44</v>
      </c>
      <c r="B37">
        <v>202701</v>
      </c>
      <c r="C37">
        <v>65.95</v>
      </c>
    </row>
    <row r="38" spans="1:3" x14ac:dyDescent="0.25">
      <c r="A38" t="s">
        <v>45</v>
      </c>
      <c r="B38">
        <f t="shared" si="0"/>
        <v>202702</v>
      </c>
      <c r="C38">
        <v>65.790000000000006</v>
      </c>
    </row>
    <row r="39" spans="1:3" x14ac:dyDescent="0.25">
      <c r="A39" t="s">
        <v>46</v>
      </c>
      <c r="B39">
        <f t="shared" si="0"/>
        <v>202703</v>
      </c>
      <c r="C39">
        <v>65.63</v>
      </c>
    </row>
    <row r="40" spans="1:3" x14ac:dyDescent="0.25">
      <c r="A40" t="s">
        <v>47</v>
      </c>
      <c r="B40">
        <f t="shared" si="0"/>
        <v>202704</v>
      </c>
      <c r="C40">
        <v>65.48</v>
      </c>
    </row>
    <row r="41" spans="1:3" x14ac:dyDescent="0.25">
      <c r="A41" t="s">
        <v>48</v>
      </c>
      <c r="B41">
        <f t="shared" si="0"/>
        <v>202705</v>
      </c>
      <c r="C41">
        <v>65.319999999999993</v>
      </c>
    </row>
    <row r="42" spans="1:3" x14ac:dyDescent="0.25">
      <c r="A42" t="s">
        <v>49</v>
      </c>
      <c r="B42">
        <f t="shared" si="0"/>
        <v>202706</v>
      </c>
      <c r="C42">
        <v>65.19</v>
      </c>
    </row>
    <row r="43" spans="1:3" x14ac:dyDescent="0.25">
      <c r="A43" t="s">
        <v>50</v>
      </c>
      <c r="B43">
        <f t="shared" si="0"/>
        <v>202707</v>
      </c>
      <c r="C43">
        <v>65.03</v>
      </c>
    </row>
    <row r="44" spans="1:3" x14ac:dyDescent="0.25">
      <c r="A44" t="s">
        <v>51</v>
      </c>
      <c r="B44">
        <f t="shared" si="0"/>
        <v>202708</v>
      </c>
      <c r="C44">
        <v>64.92</v>
      </c>
    </row>
    <row r="45" spans="1:3" x14ac:dyDescent="0.25">
      <c r="A45" t="s">
        <v>52</v>
      </c>
      <c r="B45">
        <f t="shared" si="0"/>
        <v>202709</v>
      </c>
      <c r="C45">
        <v>64.849999999999994</v>
      </c>
    </row>
    <row r="46" spans="1:3" x14ac:dyDescent="0.25">
      <c r="A46" t="s">
        <v>53</v>
      </c>
      <c r="B46">
        <f t="shared" si="0"/>
        <v>202710</v>
      </c>
      <c r="C46">
        <v>64.8</v>
      </c>
    </row>
    <row r="47" spans="1:3" x14ac:dyDescent="0.25">
      <c r="A47" t="s">
        <v>54</v>
      </c>
      <c r="B47">
        <f t="shared" si="0"/>
        <v>202711</v>
      </c>
      <c r="C47">
        <v>64.69</v>
      </c>
    </row>
    <row r="48" spans="1:3" x14ac:dyDescent="0.25">
      <c r="A48" t="s">
        <v>55</v>
      </c>
      <c r="B48">
        <f t="shared" si="0"/>
        <v>202712</v>
      </c>
      <c r="C48">
        <v>64.59</v>
      </c>
    </row>
    <row r="49" spans="1:3" x14ac:dyDescent="0.25">
      <c r="A49" t="s">
        <v>56</v>
      </c>
      <c r="B49">
        <v>202801</v>
      </c>
      <c r="C49">
        <v>64.44</v>
      </c>
    </row>
    <row r="50" spans="1:3" x14ac:dyDescent="0.25">
      <c r="A50" t="s">
        <v>57</v>
      </c>
      <c r="B50">
        <f t="shared" si="0"/>
        <v>202802</v>
      </c>
      <c r="C50">
        <v>64.36</v>
      </c>
    </row>
    <row r="51" spans="1:3" x14ac:dyDescent="0.25">
      <c r="A51" t="s">
        <v>58</v>
      </c>
      <c r="B51">
        <f t="shared" si="0"/>
        <v>202803</v>
      </c>
      <c r="C51">
        <v>64.3</v>
      </c>
    </row>
    <row r="52" spans="1:3" x14ac:dyDescent="0.25">
      <c r="A52" t="s">
        <v>59</v>
      </c>
      <c r="B52">
        <f t="shared" si="0"/>
        <v>202804</v>
      </c>
      <c r="C52">
        <v>64.260000000000005</v>
      </c>
    </row>
    <row r="53" spans="1:3" x14ac:dyDescent="0.25">
      <c r="A53" t="s">
        <v>60</v>
      </c>
      <c r="B53">
        <f t="shared" si="0"/>
        <v>202805</v>
      </c>
      <c r="C53">
        <v>64.2</v>
      </c>
    </row>
    <row r="54" spans="1:3" x14ac:dyDescent="0.25">
      <c r="A54" t="s">
        <v>61</v>
      </c>
      <c r="B54">
        <f t="shared" si="0"/>
        <v>202806</v>
      </c>
      <c r="C54">
        <v>64.16</v>
      </c>
    </row>
    <row r="55" spans="1:3" x14ac:dyDescent="0.25">
      <c r="A55" t="s">
        <v>62</v>
      </c>
      <c r="B55">
        <f t="shared" si="0"/>
        <v>202807</v>
      </c>
      <c r="C55">
        <v>64.08</v>
      </c>
    </row>
    <row r="56" spans="1:3" x14ac:dyDescent="0.25">
      <c r="A56" t="s">
        <v>63</v>
      </c>
      <c r="B56">
        <f t="shared" si="0"/>
        <v>202808</v>
      </c>
      <c r="C56">
        <v>64.03</v>
      </c>
    </row>
    <row r="57" spans="1:3" x14ac:dyDescent="0.25">
      <c r="A57" t="s">
        <v>64</v>
      </c>
      <c r="B57">
        <f t="shared" si="0"/>
        <v>202809</v>
      </c>
      <c r="C57">
        <v>64</v>
      </c>
    </row>
    <row r="58" spans="1:3" x14ac:dyDescent="0.25">
      <c r="A58" t="s">
        <v>65</v>
      </c>
      <c r="B58">
        <f t="shared" si="0"/>
        <v>202810</v>
      </c>
      <c r="C58">
        <v>63.98</v>
      </c>
    </row>
    <row r="59" spans="1:3" x14ac:dyDescent="0.25">
      <c r="A59" t="s">
        <v>66</v>
      </c>
      <c r="B59">
        <f t="shared" si="0"/>
        <v>202811</v>
      </c>
      <c r="C59">
        <v>63.99</v>
      </c>
    </row>
    <row r="60" spans="1:3" x14ac:dyDescent="0.25">
      <c r="A60" t="s">
        <v>67</v>
      </c>
      <c r="B60">
        <f t="shared" si="0"/>
        <v>202812</v>
      </c>
      <c r="C60">
        <v>63.97</v>
      </c>
    </row>
    <row r="61" spans="1:3" x14ac:dyDescent="0.25">
      <c r="A61" t="s">
        <v>68</v>
      </c>
      <c r="B61">
        <v>202901</v>
      </c>
      <c r="C61">
        <v>63.9</v>
      </c>
    </row>
    <row r="62" spans="1:3" x14ac:dyDescent="0.25">
      <c r="A62" t="s">
        <v>69</v>
      </c>
      <c r="C62">
        <v>63.9</v>
      </c>
    </row>
    <row r="63" spans="1:3" x14ac:dyDescent="0.25">
      <c r="A63" t="s">
        <v>70</v>
      </c>
      <c r="C63">
        <v>63.87</v>
      </c>
    </row>
    <row r="64" spans="1:3" x14ac:dyDescent="0.25">
      <c r="A64" t="s">
        <v>71</v>
      </c>
      <c r="C64">
        <v>63.87</v>
      </c>
    </row>
    <row r="65" spans="1:3" x14ac:dyDescent="0.25">
      <c r="A65" t="s">
        <v>72</v>
      </c>
      <c r="C65">
        <v>63.87</v>
      </c>
    </row>
    <row r="66" spans="1:3" x14ac:dyDescent="0.25">
      <c r="A66" t="s">
        <v>73</v>
      </c>
      <c r="C66">
        <v>63.88</v>
      </c>
    </row>
    <row r="67" spans="1:3" x14ac:dyDescent="0.25">
      <c r="A67" t="s">
        <v>74</v>
      </c>
      <c r="C67">
        <v>63.88</v>
      </c>
    </row>
    <row r="68" spans="1:3" x14ac:dyDescent="0.25">
      <c r="A68" t="s">
        <v>75</v>
      </c>
      <c r="C68">
        <v>63.87</v>
      </c>
    </row>
    <row r="69" spans="1:3" x14ac:dyDescent="0.25">
      <c r="A69" t="s">
        <v>76</v>
      </c>
      <c r="C69">
        <v>63.86</v>
      </c>
    </row>
    <row r="70" spans="1:3" x14ac:dyDescent="0.25">
      <c r="A70" t="s">
        <v>77</v>
      </c>
      <c r="C70">
        <v>63.88</v>
      </c>
    </row>
    <row r="71" spans="1:3" x14ac:dyDescent="0.25">
      <c r="A71" t="s">
        <v>78</v>
      </c>
      <c r="C71">
        <v>63.92</v>
      </c>
    </row>
    <row r="72" spans="1:3" x14ac:dyDescent="0.25">
      <c r="A72" t="s">
        <v>79</v>
      </c>
      <c r="C72">
        <v>63.96</v>
      </c>
    </row>
    <row r="73" spans="1:3" x14ac:dyDescent="0.25">
      <c r="A73" t="s">
        <v>80</v>
      </c>
      <c r="C73">
        <v>63.98</v>
      </c>
    </row>
    <row r="74" spans="1:3" x14ac:dyDescent="0.25">
      <c r="A74" t="s">
        <v>81</v>
      </c>
      <c r="C74">
        <v>64</v>
      </c>
    </row>
    <row r="75" spans="1:3" x14ac:dyDescent="0.25">
      <c r="A75" t="s">
        <v>82</v>
      </c>
      <c r="C75">
        <v>63.96</v>
      </c>
    </row>
    <row r="76" spans="1:3" x14ac:dyDescent="0.25">
      <c r="A76" t="s">
        <v>83</v>
      </c>
      <c r="C76">
        <v>63.99</v>
      </c>
    </row>
    <row r="77" spans="1:3" x14ac:dyDescent="0.25">
      <c r="A77" t="s">
        <v>84</v>
      </c>
      <c r="C77">
        <v>64</v>
      </c>
    </row>
    <row r="78" spans="1:3" x14ac:dyDescent="0.25">
      <c r="A78" t="s">
        <v>85</v>
      </c>
      <c r="C78">
        <v>64.08</v>
      </c>
    </row>
    <row r="79" spans="1:3" x14ac:dyDescent="0.25">
      <c r="A79" t="s">
        <v>86</v>
      </c>
      <c r="C79">
        <v>64.12</v>
      </c>
    </row>
    <row r="80" spans="1:3" x14ac:dyDescent="0.25">
      <c r="A80" t="s">
        <v>87</v>
      </c>
      <c r="C80">
        <v>64.11</v>
      </c>
    </row>
    <row r="81" spans="1:3" x14ac:dyDescent="0.25">
      <c r="A81" t="s">
        <v>88</v>
      </c>
      <c r="C81">
        <v>64.17</v>
      </c>
    </row>
    <row r="82" spans="1:3" x14ac:dyDescent="0.25">
      <c r="A82" t="s">
        <v>89</v>
      </c>
      <c r="C82">
        <v>64.16</v>
      </c>
    </row>
    <row r="83" spans="1:3" x14ac:dyDescent="0.25">
      <c r="A83" t="s">
        <v>90</v>
      </c>
      <c r="C83">
        <v>64.239999999999995</v>
      </c>
    </row>
    <row r="84" spans="1:3" x14ac:dyDescent="0.25">
      <c r="A84" t="s">
        <v>91</v>
      </c>
      <c r="C84">
        <v>64.290000000000006</v>
      </c>
    </row>
    <row r="85" spans="1:3" x14ac:dyDescent="0.25">
      <c r="A85" t="s">
        <v>92</v>
      </c>
      <c r="C85">
        <v>64.23</v>
      </c>
    </row>
    <row r="86" spans="1:3" x14ac:dyDescent="0.25">
      <c r="A86" t="s">
        <v>93</v>
      </c>
      <c r="C86">
        <v>64.2</v>
      </c>
    </row>
    <row r="87" spans="1:3" x14ac:dyDescent="0.25">
      <c r="A87" t="s">
        <v>94</v>
      </c>
      <c r="C87">
        <v>64.22</v>
      </c>
    </row>
    <row r="88" spans="1:3" x14ac:dyDescent="0.25">
      <c r="A88" t="s">
        <v>95</v>
      </c>
      <c r="C88">
        <v>64.260000000000005</v>
      </c>
    </row>
    <row r="89" spans="1:3" x14ac:dyDescent="0.25">
      <c r="A89" t="s">
        <v>96</v>
      </c>
      <c r="C89">
        <v>64.260000000000005</v>
      </c>
    </row>
    <row r="90" spans="1:3" x14ac:dyDescent="0.25">
      <c r="A90" t="s">
        <v>97</v>
      </c>
      <c r="C90">
        <v>64.27</v>
      </c>
    </row>
    <row r="91" spans="1:3" x14ac:dyDescent="0.25">
      <c r="A91" t="s">
        <v>98</v>
      </c>
      <c r="C91">
        <v>64.33</v>
      </c>
    </row>
    <row r="92" spans="1:3" x14ac:dyDescent="0.25">
      <c r="A92" t="s">
        <v>99</v>
      </c>
      <c r="C92">
        <v>64.39</v>
      </c>
    </row>
    <row r="93" spans="1:3" x14ac:dyDescent="0.25">
      <c r="A93" t="s">
        <v>100</v>
      </c>
      <c r="C93">
        <v>64.39</v>
      </c>
    </row>
    <row r="94" spans="1:3" x14ac:dyDescent="0.25">
      <c r="A94" t="s">
        <v>101</v>
      </c>
      <c r="C94">
        <v>64.430000000000007</v>
      </c>
    </row>
    <row r="95" spans="1:3" x14ac:dyDescent="0.25">
      <c r="A95" t="s">
        <v>102</v>
      </c>
      <c r="C95">
        <v>64.47</v>
      </c>
    </row>
    <row r="96" spans="1:3" x14ac:dyDescent="0.25">
      <c r="A96" t="s">
        <v>103</v>
      </c>
      <c r="C96">
        <v>64.52</v>
      </c>
    </row>
    <row r="97" spans="1:3" x14ac:dyDescent="0.25">
      <c r="A97" t="s">
        <v>104</v>
      </c>
      <c r="C97">
        <v>64.489999999999995</v>
      </c>
    </row>
    <row r="98" spans="1:3" x14ac:dyDescent="0.25">
      <c r="A98" t="s">
        <v>105</v>
      </c>
      <c r="C98">
        <v>64.47</v>
      </c>
    </row>
    <row r="99" spans="1:3" x14ac:dyDescent="0.25">
      <c r="A99" t="s">
        <v>106</v>
      </c>
      <c r="C99">
        <v>64.47</v>
      </c>
    </row>
    <row r="100" spans="1:3" x14ac:dyDescent="0.25">
      <c r="A100" t="s">
        <v>107</v>
      </c>
      <c r="C100">
        <v>64.48</v>
      </c>
    </row>
    <row r="101" spans="1:3" x14ac:dyDescent="0.25">
      <c r="A101" t="s">
        <v>108</v>
      </c>
      <c r="C101">
        <v>64.44</v>
      </c>
    </row>
    <row r="102" spans="1:3" x14ac:dyDescent="0.25">
      <c r="A102" t="s">
        <v>109</v>
      </c>
      <c r="C102">
        <v>64.459999999999994</v>
      </c>
    </row>
    <row r="103" spans="1:3" x14ac:dyDescent="0.25">
      <c r="A103" t="s">
        <v>110</v>
      </c>
      <c r="C103">
        <v>64.53</v>
      </c>
    </row>
    <row r="104" spans="1:3" x14ac:dyDescent="0.25">
      <c r="A104" t="s">
        <v>111</v>
      </c>
      <c r="C104">
        <v>64.58</v>
      </c>
    </row>
    <row r="105" spans="1:3" x14ac:dyDescent="0.25">
      <c r="A105" t="s">
        <v>112</v>
      </c>
      <c r="C105">
        <v>64.599999999999994</v>
      </c>
    </row>
    <row r="106" spans="1:3" x14ac:dyDescent="0.25">
      <c r="A106" t="s">
        <v>113</v>
      </c>
      <c r="C106">
        <v>64.59</v>
      </c>
    </row>
    <row r="107" spans="1:3" x14ac:dyDescent="0.25">
      <c r="A107" t="s">
        <v>114</v>
      </c>
      <c r="C107">
        <v>64.569999999999993</v>
      </c>
    </row>
    <row r="108" spans="1:3" x14ac:dyDescent="0.25">
      <c r="A108" t="s">
        <v>115</v>
      </c>
      <c r="C108">
        <v>64.75</v>
      </c>
    </row>
    <row r="109" spans="1:3" x14ac:dyDescent="0.25">
      <c r="A109" t="s">
        <v>116</v>
      </c>
      <c r="C109">
        <v>64.540000000000006</v>
      </c>
    </row>
    <row r="110" spans="1:3" x14ac:dyDescent="0.25">
      <c r="A110" t="s">
        <v>117</v>
      </c>
      <c r="C110">
        <v>64.55</v>
      </c>
    </row>
    <row r="111" spans="1:3" x14ac:dyDescent="0.25">
      <c r="A111" t="s">
        <v>118</v>
      </c>
      <c r="C111">
        <v>64.569999999999993</v>
      </c>
    </row>
    <row r="112" spans="1:3" x14ac:dyDescent="0.25">
      <c r="A112" t="s">
        <v>119</v>
      </c>
      <c r="C112">
        <v>64.58</v>
      </c>
    </row>
    <row r="113" spans="1:3" x14ac:dyDescent="0.25">
      <c r="A113" t="s">
        <v>120</v>
      </c>
      <c r="C113">
        <v>64.650000000000006</v>
      </c>
    </row>
    <row r="114" spans="1:3" x14ac:dyDescent="0.25">
      <c r="A114" t="s">
        <v>121</v>
      </c>
      <c r="C114">
        <v>64.709999999999994</v>
      </c>
    </row>
    <row r="115" spans="1:3" x14ac:dyDescent="0.25">
      <c r="A115" t="s">
        <v>122</v>
      </c>
      <c r="C115">
        <v>64.67</v>
      </c>
    </row>
    <row r="116" spans="1:3" x14ac:dyDescent="0.25">
      <c r="A116" t="s">
        <v>123</v>
      </c>
      <c r="C116">
        <v>64.739999999999995</v>
      </c>
    </row>
    <row r="117" spans="1:3" x14ac:dyDescent="0.25">
      <c r="A117" t="s">
        <v>124</v>
      </c>
      <c r="C117">
        <v>64.78</v>
      </c>
    </row>
    <row r="118" spans="1:3" x14ac:dyDescent="0.25">
      <c r="A118" t="s">
        <v>125</v>
      </c>
      <c r="C118">
        <v>64.819999999999993</v>
      </c>
    </row>
    <row r="119" spans="1:3" x14ac:dyDescent="0.25">
      <c r="A119" t="s">
        <v>126</v>
      </c>
      <c r="C119">
        <v>64.83</v>
      </c>
    </row>
    <row r="120" spans="1:3" x14ac:dyDescent="0.25">
      <c r="A120" t="s">
        <v>127</v>
      </c>
      <c r="C120">
        <v>64.98</v>
      </c>
    </row>
    <row r="121" spans="1:3" x14ac:dyDescent="0.25">
      <c r="A121" t="s">
        <v>128</v>
      </c>
      <c r="C121">
        <v>64.89</v>
      </c>
    </row>
    <row r="122" spans="1:3" x14ac:dyDescent="0.25">
      <c r="A122" t="s">
        <v>129</v>
      </c>
      <c r="C122">
        <v>64.92</v>
      </c>
    </row>
    <row r="123" spans="1:3" x14ac:dyDescent="0.25">
      <c r="A123" t="s">
        <v>130</v>
      </c>
      <c r="C123">
        <v>64.900000000000006</v>
      </c>
    </row>
    <row r="124" spans="1:3" x14ac:dyDescent="0.25">
      <c r="A124" t="s">
        <v>131</v>
      </c>
      <c r="C124">
        <v>64.91</v>
      </c>
    </row>
    <row r="125" spans="1:3" x14ac:dyDescent="0.25">
      <c r="A125" t="s">
        <v>132</v>
      </c>
      <c r="C125">
        <v>64.959999999999994</v>
      </c>
    </row>
    <row r="126" spans="1:3" x14ac:dyDescent="0.25">
      <c r="A126" t="s">
        <v>133</v>
      </c>
      <c r="C126">
        <v>64.989999999999995</v>
      </c>
    </row>
    <row r="127" spans="1:3" x14ac:dyDescent="0.25">
      <c r="A127" t="s">
        <v>134</v>
      </c>
      <c r="C127">
        <v>64.95</v>
      </c>
    </row>
    <row r="128" spans="1:3" x14ac:dyDescent="0.25">
      <c r="A128" t="s">
        <v>135</v>
      </c>
      <c r="C128">
        <v>64.97</v>
      </c>
    </row>
    <row r="129" spans="1:3" x14ac:dyDescent="0.25">
      <c r="A129" t="s">
        <v>136</v>
      </c>
      <c r="C129">
        <v>64.989999999999995</v>
      </c>
    </row>
    <row r="130" spans="1:3" x14ac:dyDescent="0.25">
      <c r="A130" t="s">
        <v>137</v>
      </c>
      <c r="C130">
        <v>65.03</v>
      </c>
    </row>
    <row r="131" spans="1:3" x14ac:dyDescent="0.25">
      <c r="A131" t="s">
        <v>138</v>
      </c>
      <c r="C131">
        <v>65.040000000000006</v>
      </c>
    </row>
    <row r="132" spans="1:3" x14ac:dyDescent="0.25">
      <c r="A132" t="s">
        <v>139</v>
      </c>
      <c r="C132">
        <v>65.209999999999994</v>
      </c>
    </row>
    <row r="133" spans="1:3" x14ac:dyDescent="0.25">
      <c r="A133" t="s">
        <v>140</v>
      </c>
      <c r="C133">
        <v>65.14</v>
      </c>
    </row>
    <row r="134" spans="1:3" x14ac:dyDescent="0.25">
      <c r="A134" t="s">
        <v>141</v>
      </c>
      <c r="C134">
        <v>65.08</v>
      </c>
    </row>
    <row r="135" spans="1:3" x14ac:dyDescent="0.25">
      <c r="A135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8</vt:i4>
      </vt:variant>
    </vt:vector>
  </HeadingPairs>
  <TitlesOfParts>
    <vt:vector size="17" baseType="lpstr">
      <vt:lpstr>CL140205</vt:lpstr>
      <vt:lpstr>NG 220217</vt:lpstr>
      <vt:lpstr>Brent 220217</vt:lpstr>
      <vt:lpstr>GC200213</vt:lpstr>
      <vt:lpstr>CL200213</vt:lpstr>
      <vt:lpstr>Brent140205</vt:lpstr>
      <vt:lpstr>NG140205</vt:lpstr>
      <vt:lpstr>GC130205</vt:lpstr>
      <vt:lpstr>CL 240208</vt:lpstr>
      <vt:lpstr>CL Chart</vt:lpstr>
      <vt:lpstr>CL 200213 Chart</vt:lpstr>
      <vt:lpstr>GC200213 Chart</vt:lpstr>
      <vt:lpstr>Brent 220217 Chart</vt:lpstr>
      <vt:lpstr>NG 220217 Chart</vt:lpstr>
      <vt:lpstr>NG Chart</vt:lpstr>
      <vt:lpstr>GCChart</vt:lpstr>
      <vt:lpstr>CL240208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Pirrong</dc:creator>
  <cp:lastModifiedBy>Craig Pirrong</cp:lastModifiedBy>
  <dcterms:created xsi:type="dcterms:W3CDTF">2013-02-06T19:48:58Z</dcterms:created>
  <dcterms:modified xsi:type="dcterms:W3CDTF">2024-02-08T23:29:12Z</dcterms:modified>
</cp:coreProperties>
</file>