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" windowWidth="19290" windowHeight="12885" activeTab="0"/>
  </bookViews>
  <sheets>
    <sheet name="Monthly Data" sheetId="1" r:id="rId1"/>
    <sheet name="Regressio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<sst xmlns="http://schemas.openxmlformats.org/spreadsheetml/2006/main" count="115" uniqueCount="56">
  <si>
    <t>Start</t>
  </si>
  <si>
    <t>End</t>
  </si>
  <si>
    <t>Frequency</t>
  </si>
  <si>
    <t>Name</t>
  </si>
  <si>
    <t>Code</t>
  </si>
  <si>
    <t>JPOCP009F</t>
  </si>
  <si>
    <t>CURRENCY</t>
  </si>
  <si>
    <t>M</t>
  </si>
  <si>
    <t>USOCP009F</t>
  </si>
  <si>
    <t>U$Y.FR2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</si>
  <si>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</si>
  <si>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</si>
  <si>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</si>
  <si>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</si>
  <si>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</si>
  <si>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</si>
  <si>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</si>
  <si>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</si>
  <si>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</si>
  <si>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</si>
  <si>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</si>
  <si>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</si>
  <si>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</si>
  <si>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</si>
  <si>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</si>
  <si>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</si>
  <si>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</si>
  <si>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</si>
  <si>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</si>
  <si>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</si>
  <si>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</si>
  <si>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</si>
  <si>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X Variable 1</t>
  </si>
  <si>
    <t>SSR(H0)</t>
  </si>
  <si>
    <t>PPP Regression</t>
  </si>
  <si>
    <t>D</t>
  </si>
  <si>
    <t>JP CPI ALL ITEMS NADJ</t>
  </si>
  <si>
    <t>US CPI ALL ITEMS NADJ</t>
  </si>
  <si>
    <t>JAPANESE YEN TO US $ NOON NY - EXCHANGE RATE</t>
  </si>
  <si>
    <t>JPY</t>
  </si>
  <si>
    <t>USD</t>
  </si>
  <si>
    <t>JPY/USD</t>
  </si>
  <si>
    <t>IJPY</t>
  </si>
  <si>
    <t>IUSD</t>
  </si>
  <si>
    <t>IJPY-IUSD</t>
  </si>
  <si>
    <t>e(JPY/USD)</t>
  </si>
  <si>
    <t>Mean</t>
  </si>
  <si>
    <t>SD</t>
  </si>
  <si>
    <t>SE</t>
  </si>
  <si>
    <t>Min</t>
  </si>
  <si>
    <t>Median</t>
  </si>
  <si>
    <t>Max</t>
  </si>
  <si>
    <t>Lower 95.0%</t>
  </si>
  <si>
    <t>Upper 95.0%</t>
  </si>
  <si>
    <t>F-test</t>
  </si>
  <si>
    <t>(e-(IJPY-IUSD))^2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</si>
</sst>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"/>
  </numFmts>
  <fonts count="49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4" fillId="0" borderId="0" xfId="0" applyFont="1" applyAlignment="1">
      <alignment/>
    </xf>
    <xf numFmtId="165" fontId="47" fillId="0" borderId="0" xfId="0" applyNumberFormat="1" applyFont="1" applyAlignment="1">
      <alignment/>
    </xf>
    <xf numFmtId="165" fontId="48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Relative PPP: JPY/USD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4325"/>
          <c:w val="0.94725"/>
          <c:h val="0.7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'[1]JPYUSD'!$H$8:$H$545</c:f>
              <c:numCache>
                <c:ptCount val="538"/>
                <c:pt idx="0">
                  <c:v>-0.00273972602739736</c:v>
                </c:pt>
                <c:pt idx="1">
                  <c:v>-0.002185792349726823</c:v>
                </c:pt>
                <c:pt idx="2">
                  <c:v>0.011979601000705609</c:v>
                </c:pt>
                <c:pt idx="3">
                  <c:v>-0.0019954133862920553</c:v>
                </c:pt>
                <c:pt idx="4">
                  <c:v>-0.0017954107549482679</c:v>
                </c:pt>
                <c:pt idx="5">
                  <c:v>-0.005021790930528236</c:v>
                </c:pt>
                <c:pt idx="6">
                  <c:v>-0.002679528403001008</c:v>
                </c:pt>
                <c:pt idx="7">
                  <c:v>0.023054755043227626</c:v>
                </c:pt>
                <c:pt idx="8">
                  <c:v>0.00014453369065270394</c:v>
                </c:pt>
                <c:pt idx="9">
                  <c:v>-0.008426966292134797</c:v>
                </c:pt>
                <c:pt idx="10">
                  <c:v>-0.00479744136460547</c:v>
                </c:pt>
                <c:pt idx="11">
                  <c:v>0.0028328611898016387</c:v>
                </c:pt>
                <c:pt idx="12">
                  <c:v>-0.0019496770519562556</c:v>
                </c:pt>
                <c:pt idx="13">
                  <c:v>0.005810788702649283</c:v>
                </c:pt>
                <c:pt idx="14">
                  <c:v>0.011860108672308911</c:v>
                </c:pt>
                <c:pt idx="15">
                  <c:v>-0.0026274303730948745</c:v>
                </c:pt>
                <c:pt idx="16">
                  <c:v>0.0006583848779386781</c:v>
                </c:pt>
                <c:pt idx="17">
                  <c:v>-0.0052301255230124966</c:v>
                </c:pt>
                <c:pt idx="18">
                  <c:v>0.006160592789104857</c:v>
                </c:pt>
                <c:pt idx="19">
                  <c:v>0.002853537282730745</c:v>
                </c:pt>
                <c:pt idx="20">
                  <c:v>0.0007592566863006134</c:v>
                </c:pt>
                <c:pt idx="21">
                  <c:v>-0.0020618556701033075</c:v>
                </c:pt>
                <c:pt idx="22">
                  <c:v>0.0028188191186098166</c:v>
                </c:pt>
                <c:pt idx="23">
                  <c:v>0.008158442426651646</c:v>
                </c:pt>
                <c:pt idx="24">
                  <c:v>0.0013045402344098456</c:v>
                </c:pt>
                <c:pt idx="25">
                  <c:v>0.014024830760174467</c:v>
                </c:pt>
                <c:pt idx="26">
                  <c:v>0.01144903786660878</c:v>
                </c:pt>
                <c:pt idx="27">
                  <c:v>0.01067326592589235</c:v>
                </c:pt>
                <c:pt idx="28">
                  <c:v>-0.004473404261876146</c:v>
                </c:pt>
                <c:pt idx="29">
                  <c:v>0.004959043018263332</c:v>
                </c:pt>
                <c:pt idx="30">
                  <c:v>-0.010345528062063458</c:v>
                </c:pt>
                <c:pt idx="31">
                  <c:v>0.02685049771194037</c:v>
                </c:pt>
                <c:pt idx="32">
                  <c:v>-0.003943731524475247</c:v>
                </c:pt>
                <c:pt idx="33">
                  <c:v>0.000380110626855501</c:v>
                </c:pt>
                <c:pt idx="34">
                  <c:v>0.02613605389198237</c:v>
                </c:pt>
                <c:pt idx="35">
                  <c:v>0.034589327315006635</c:v>
                </c:pt>
                <c:pt idx="36">
                  <c:v>0.019506215539866867</c:v>
                </c:pt>
                <c:pt idx="37">
                  <c:v>-0.008260605323933579</c:v>
                </c:pt>
                <c:pt idx="38">
                  <c:v>0.02314782934704418</c:v>
                </c:pt>
                <c:pt idx="39">
                  <c:v>-0.008639857578651489</c:v>
                </c:pt>
                <c:pt idx="40">
                  <c:v>-0.0040103294707241055</c:v>
                </c:pt>
                <c:pt idx="41">
                  <c:v>0.0122322340718799</c:v>
                </c:pt>
                <c:pt idx="42">
                  <c:v>-0.002441395984442485</c:v>
                </c:pt>
                <c:pt idx="43">
                  <c:v>0.0015413786042255406</c:v>
                </c:pt>
                <c:pt idx="44">
                  <c:v>0.013777140967706547</c:v>
                </c:pt>
                <c:pt idx="45">
                  <c:v>-0.0005335040546308178</c:v>
                </c:pt>
                <c:pt idx="46">
                  <c:v>-0.0038612619609990073</c:v>
                </c:pt>
                <c:pt idx="47">
                  <c:v>0.007454442451137799</c:v>
                </c:pt>
                <c:pt idx="48">
                  <c:v>-0.006101266607754674</c:v>
                </c:pt>
                <c:pt idx="49">
                  <c:v>0.005504602649209822</c:v>
                </c:pt>
                <c:pt idx="50">
                  <c:v>0.012759892155837393</c:v>
                </c:pt>
                <c:pt idx="51">
                  <c:v>-0.00036541075287965796</c:v>
                </c:pt>
                <c:pt idx="52">
                  <c:v>-0.007377049180327777</c:v>
                </c:pt>
                <c:pt idx="53">
                  <c:v>-0.0078071457110278075</c:v>
                </c:pt>
                <c:pt idx="54">
                  <c:v>-0.005180439029996431</c:v>
                </c:pt>
                <c:pt idx="55">
                  <c:v>0.01588288638424662</c:v>
                </c:pt>
                <c:pt idx="56">
                  <c:v>0.010198419371111545</c:v>
                </c:pt>
                <c:pt idx="57">
                  <c:v>-0.010602762013331324</c:v>
                </c:pt>
                <c:pt idx="58">
                  <c:v>-0.0035488958990537167</c:v>
                </c:pt>
                <c:pt idx="59">
                  <c:v>0.015366385988089704</c:v>
                </c:pt>
                <c:pt idx="60">
                  <c:v>0.004988475799178271</c:v>
                </c:pt>
                <c:pt idx="61">
                  <c:v>-0.00026469904840364933</c:v>
                </c:pt>
                <c:pt idx="62">
                  <c:v>0.020098628565716092</c:v>
                </c:pt>
                <c:pt idx="63">
                  <c:v>-0.0020533854608528745</c:v>
                </c:pt>
                <c:pt idx="64">
                  <c:v>-0.003763974919487989</c:v>
                </c:pt>
                <c:pt idx="65">
                  <c:v>0.0011723646141907906</c:v>
                </c:pt>
                <c:pt idx="66">
                  <c:v>-0.011467791653861581</c:v>
                </c:pt>
                <c:pt idx="67">
                  <c:v>0.02075052606967498</c:v>
                </c:pt>
                <c:pt idx="68">
                  <c:v>0.0014692615962832445</c:v>
                </c:pt>
                <c:pt idx="69">
                  <c:v>-0.0018832391713747842</c:v>
                </c:pt>
                <c:pt idx="70">
                  <c:v>0.009314954051796276</c:v>
                </c:pt>
                <c:pt idx="71">
                  <c:v>0.0025915803295941675</c:v>
                </c:pt>
                <c:pt idx="72">
                  <c:v>-0.005397732048280535</c:v>
                </c:pt>
                <c:pt idx="73">
                  <c:v>-0.0008191196463047667</c:v>
                </c:pt>
                <c:pt idx="74">
                  <c:v>0.008495081320291975</c:v>
                </c:pt>
                <c:pt idx="75">
                  <c:v>0.004353318615206048</c:v>
                </c:pt>
                <c:pt idx="76">
                  <c:v>-0.011369360527692773</c:v>
                </c:pt>
                <c:pt idx="77">
                  <c:v>-0.007681588422656205</c:v>
                </c:pt>
                <c:pt idx="78">
                  <c:v>-0.002064685188165827</c:v>
                </c:pt>
                <c:pt idx="79">
                  <c:v>0.013384981846181976</c:v>
                </c:pt>
                <c:pt idx="80">
                  <c:v>0.0027386953736174835</c:v>
                </c:pt>
                <c:pt idx="81">
                  <c:v>-0.015280235988200608</c:v>
                </c:pt>
                <c:pt idx="82">
                  <c:v>-0.006150756259025614</c:v>
                </c:pt>
                <c:pt idx="83">
                  <c:v>-0.0018359197863657695</c:v>
                </c:pt>
                <c:pt idx="84">
                  <c:v>-0.0006770677566212413</c:v>
                </c:pt>
                <c:pt idx="85">
                  <c:v>0.0009034692810192535</c:v>
                </c:pt>
                <c:pt idx="86">
                  <c:v>0.002698592617392803</c:v>
                </c:pt>
                <c:pt idx="87">
                  <c:v>-0.0037507987536966603</c:v>
                </c:pt>
                <c:pt idx="88">
                  <c:v>-0.015147124680593205</c:v>
                </c:pt>
                <c:pt idx="89">
                  <c:v>-0.0047937569676699265</c:v>
                </c:pt>
                <c:pt idx="90">
                  <c:v>-0.0017563582855792959</c:v>
                </c:pt>
                <c:pt idx="91">
                  <c:v>0.0024881732038930515</c:v>
                </c:pt>
                <c:pt idx="92">
                  <c:v>-0.00599939196931798</c:v>
                </c:pt>
                <c:pt idx="93">
                  <c:v>-0.014507211999643</c:v>
                </c:pt>
                <c:pt idx="94">
                  <c:v>-0.005966060159826259</c:v>
                </c:pt>
                <c:pt idx="95">
                  <c:v>-0.00725680325304956</c:v>
                </c:pt>
                <c:pt idx="96">
                  <c:v>-0.014687100893997607</c:v>
                </c:pt>
                <c:pt idx="97">
                  <c:v>-0.0014522895157791371</c:v>
                </c:pt>
                <c:pt idx="98">
                  <c:v>0.0012982550095950174</c:v>
                </c:pt>
                <c:pt idx="99">
                  <c:v>-0.004199513708421865</c:v>
                </c:pt>
                <c:pt idx="100">
                  <c:v>-0.009885326628235713</c:v>
                </c:pt>
                <c:pt idx="101">
                  <c:v>-0.0024765652903482316</c:v>
                </c:pt>
                <c:pt idx="102">
                  <c:v>-0.019241830238200697</c:v>
                </c:pt>
                <c:pt idx="103">
                  <c:v>0.0016536064408405604</c:v>
                </c:pt>
                <c:pt idx="104">
                  <c:v>0.0042461979228067825</c:v>
                </c:pt>
                <c:pt idx="105">
                  <c:v>-0.013370821049817017</c:v>
                </c:pt>
                <c:pt idx="106">
                  <c:v>-0.0034925407200732117</c:v>
                </c:pt>
                <c:pt idx="107">
                  <c:v>-0.004977185642525361</c:v>
                </c:pt>
                <c:pt idx="108">
                  <c:v>-0.005927199545525896</c:v>
                </c:pt>
                <c:pt idx="109">
                  <c:v>-0.00985417535022437</c:v>
                </c:pt>
                <c:pt idx="110">
                  <c:v>0.00718222683063896</c:v>
                </c:pt>
                <c:pt idx="111">
                  <c:v>-0.0018575459730330035</c:v>
                </c:pt>
                <c:pt idx="112">
                  <c:v>-0.007311003766871105</c:v>
                </c:pt>
                <c:pt idx="113">
                  <c:v>0.00129032258064532</c:v>
                </c:pt>
                <c:pt idx="114">
                  <c:v>-0.009695695543336713</c:v>
                </c:pt>
                <c:pt idx="115">
                  <c:v>0.008418902282289586</c:v>
                </c:pt>
                <c:pt idx="116">
                  <c:v>-0.007064103731324378</c:v>
                </c:pt>
                <c:pt idx="117">
                  <c:v>-0.005693482087366641</c:v>
                </c:pt>
                <c:pt idx="118">
                  <c:v>-0.013229035782881371</c:v>
                </c:pt>
                <c:pt idx="119">
                  <c:v>0.0020673929046872708</c:v>
                </c:pt>
                <c:pt idx="120">
                  <c:v>-0.011531970630093036</c:v>
                </c:pt>
                <c:pt idx="121">
                  <c:v>-0.003172582298507365</c:v>
                </c:pt>
                <c:pt idx="122">
                  <c:v>0.0008669122918161243</c:v>
                </c:pt>
                <c:pt idx="123">
                  <c:v>0.0008748474952695595</c:v>
                </c:pt>
                <c:pt idx="124">
                  <c:v>-0.0065188529022683905</c:v>
                </c:pt>
                <c:pt idx="125">
                  <c:v>-0.014761035696999603</c:v>
                </c:pt>
                <c:pt idx="126">
                  <c:v>-0.01255550559684493</c:v>
                </c:pt>
                <c:pt idx="127">
                  <c:v>0.0064432302264083585</c:v>
                </c:pt>
                <c:pt idx="128">
                  <c:v>0.00033624670966747594</c:v>
                </c:pt>
                <c:pt idx="129">
                  <c:v>-0.003268736866682165</c:v>
                </c:pt>
                <c:pt idx="130">
                  <c:v>-0.003258087037468105</c:v>
                </c:pt>
                <c:pt idx="131">
                  <c:v>-0.0032475063790304848</c:v>
                </c:pt>
                <c:pt idx="132">
                  <c:v>-0.0030057803468208633</c:v>
                </c:pt>
                <c:pt idx="133">
                  <c:v>0.0009220839096357736</c:v>
                </c:pt>
                <c:pt idx="134">
                  <c:v>0.0043729803772338816</c:v>
                </c:pt>
                <c:pt idx="135">
                  <c:v>-0.005797767476555471</c:v>
                </c:pt>
                <c:pt idx="136">
                  <c:v>-0.012519918051445478</c:v>
                </c:pt>
                <c:pt idx="137">
                  <c:v>-0.01118771048143441</c:v>
                </c:pt>
                <c:pt idx="138">
                  <c:v>0.005027286418852972</c:v>
                </c:pt>
                <c:pt idx="139">
                  <c:v>0.012414596673132827</c:v>
                </c:pt>
                <c:pt idx="140">
                  <c:v>0.0006591794298016485</c:v>
                </c:pt>
                <c:pt idx="141">
                  <c:v>-0.007446432799227742</c:v>
                </c:pt>
                <c:pt idx="142">
                  <c:v>0.002813445340708487</c:v>
                </c:pt>
                <c:pt idx="143">
                  <c:v>-0.0008174064381554214</c:v>
                </c:pt>
                <c:pt idx="144">
                  <c:v>-0.004690512541473679</c:v>
                </c:pt>
                <c:pt idx="145">
                  <c:v>0.005980861244019087</c:v>
                </c:pt>
                <c:pt idx="146">
                  <c:v>-0.003559766848777457</c:v>
                </c:pt>
                <c:pt idx="147">
                  <c:v>0.004692697732622486</c:v>
                </c:pt>
                <c:pt idx="148">
                  <c:v>-0.008939264185189866</c:v>
                </c:pt>
                <c:pt idx="149">
                  <c:v>-0.008661754307617842</c:v>
                </c:pt>
                <c:pt idx="150">
                  <c:v>-0.004240935411151336</c:v>
                </c:pt>
                <c:pt idx="151">
                  <c:v>0.005670715887220901</c:v>
                </c:pt>
                <c:pt idx="152">
                  <c:v>0.00518434702338455</c:v>
                </c:pt>
                <c:pt idx="153">
                  <c:v>-0.006599582596946707</c:v>
                </c:pt>
                <c:pt idx="154">
                  <c:v>-0.004586125948355058</c:v>
                </c:pt>
                <c:pt idx="155">
                  <c:v>-0.0022903239497251704</c:v>
                </c:pt>
                <c:pt idx="156">
                  <c:v>0.0009260614979920145</c:v>
                </c:pt>
                <c:pt idx="157">
                  <c:v>0.0004090566934751294</c:v>
                </c:pt>
                <c:pt idx="158">
                  <c:v>-0.0025682309632593103</c:v>
                </c:pt>
                <c:pt idx="159">
                  <c:v>0.003983361534122931</c:v>
                </c:pt>
                <c:pt idx="160">
                  <c:v>-0.00984889250861698</c:v>
                </c:pt>
                <c:pt idx="161">
                  <c:v>-0.0014698782045290404</c:v>
                </c:pt>
                <c:pt idx="162">
                  <c:v>-0.011853564002859973</c:v>
                </c:pt>
                <c:pt idx="163">
                  <c:v>0.010334210490514861</c:v>
                </c:pt>
                <c:pt idx="164">
                  <c:v>0.0039731534672802216</c:v>
                </c:pt>
                <c:pt idx="165">
                  <c:v>-0.004555808656036331</c:v>
                </c:pt>
                <c:pt idx="166">
                  <c:v>0.0011441647597252302</c:v>
                </c:pt>
                <c:pt idx="167">
                  <c:v>0.0015648315238290245</c:v>
                </c:pt>
                <c:pt idx="168">
                  <c:v>-0.008170887083180589</c:v>
                </c:pt>
                <c:pt idx="169">
                  <c:v>-0.00027437035295507783</c:v>
                </c:pt>
                <c:pt idx="170">
                  <c:v>0.0009806800657925496</c:v>
                </c:pt>
                <c:pt idx="171">
                  <c:v>-0.0016109633297338721</c:v>
                </c:pt>
                <c:pt idx="172">
                  <c:v>-0.002844950213371167</c:v>
                </c:pt>
                <c:pt idx="173">
                  <c:v>0.00043617879896307166</c:v>
                </c:pt>
                <c:pt idx="174">
                  <c:v>-0.0040751797813073365</c:v>
                </c:pt>
                <c:pt idx="175">
                  <c:v>-0.0016966262528788079</c:v>
                </c:pt>
                <c:pt idx="176">
                  <c:v>0.005405427514598493</c:v>
                </c:pt>
                <c:pt idx="177">
                  <c:v>-0.01063840290446294</c:v>
                </c:pt>
                <c:pt idx="178">
                  <c:v>-0.0014731243881245248</c:v>
                </c:pt>
                <c:pt idx="179">
                  <c:v>0.0005850822889930107</c:v>
                </c:pt>
                <c:pt idx="180">
                  <c:v>0.0016631808646663249</c:v>
                </c:pt>
                <c:pt idx="181">
                  <c:v>0.00438946528331996</c:v>
                </c:pt>
                <c:pt idx="182">
                  <c:v>0.0042511990272681155</c:v>
                </c:pt>
                <c:pt idx="183">
                  <c:v>0.0005519837196319433</c:v>
                </c:pt>
                <c:pt idx="184">
                  <c:v>-0.011193320252459449</c:v>
                </c:pt>
                <c:pt idx="185">
                  <c:v>-0.0022471910112359383</c:v>
                </c:pt>
                <c:pt idx="186">
                  <c:v>-0.0040443669475926924</c:v>
                </c:pt>
                <c:pt idx="187">
                  <c:v>-5.6983048216219245E-05</c:v>
                </c:pt>
                <c:pt idx="188">
                  <c:v>0.00033214319062002673</c:v>
                </c:pt>
                <c:pt idx="189">
                  <c:v>-0.005477870839673993</c:v>
                </c:pt>
                <c:pt idx="190">
                  <c:v>-0.0032423482163076445</c:v>
                </c:pt>
                <c:pt idx="191">
                  <c:v>-0.009703958369563725</c:v>
                </c:pt>
                <c:pt idx="192">
                  <c:v>-0.003529411764705781</c:v>
                </c:pt>
                <c:pt idx="193">
                  <c:v>-0.0010925824022458563</c:v>
                </c:pt>
                <c:pt idx="194">
                  <c:v>0.0037876515044117376</c:v>
                </c:pt>
                <c:pt idx="195">
                  <c:v>-0.001436828930900358</c:v>
                </c:pt>
                <c:pt idx="196">
                  <c:v>-0.005704850868038069</c:v>
                </c:pt>
                <c:pt idx="197">
                  <c:v>-0.007169004736379381</c:v>
                </c:pt>
                <c:pt idx="198">
                  <c:v>-0.004048545474256926</c:v>
                </c:pt>
                <c:pt idx="199">
                  <c:v>0.0036513641211923797</c:v>
                </c:pt>
                <c:pt idx="200">
                  <c:v>-0.0026545316647705874</c:v>
                </c:pt>
                <c:pt idx="201">
                  <c:v>-0.006324358382554629</c:v>
                </c:pt>
                <c:pt idx="202">
                  <c:v>-0.0011198208286673506</c:v>
                </c:pt>
                <c:pt idx="203">
                  <c:v>-0.0048876551118702816</c:v>
                </c:pt>
                <c:pt idx="204">
                  <c:v>-0.004885713438676498</c:v>
                </c:pt>
                <c:pt idx="205">
                  <c:v>-0.0009449298922981075</c:v>
                </c:pt>
                <c:pt idx="206">
                  <c:v>0.0005583314585748678</c:v>
                </c:pt>
                <c:pt idx="207">
                  <c:v>-0.002422103617983451</c:v>
                </c:pt>
                <c:pt idx="208">
                  <c:v>-0.006312044457380872</c:v>
                </c:pt>
                <c:pt idx="209">
                  <c:v>-0.006485237499858187</c:v>
                </c:pt>
                <c:pt idx="210">
                  <c:v>-0.0008731470097651517</c:v>
                </c:pt>
                <c:pt idx="211">
                  <c:v>0.0010322177936592514</c:v>
                </c:pt>
                <c:pt idx="212">
                  <c:v>0.0011533774285530374</c:v>
                </c:pt>
                <c:pt idx="213">
                  <c:v>-0.0042147192534122135</c:v>
                </c:pt>
                <c:pt idx="214">
                  <c:v>-0.004949905441106295</c:v>
                </c:pt>
                <c:pt idx="215">
                  <c:v>-0.007286712033880427</c:v>
                </c:pt>
                <c:pt idx="216">
                  <c:v>-0.006365853629227591</c:v>
                </c:pt>
                <c:pt idx="217">
                  <c:v>-0.0012785430845629886</c:v>
                </c:pt>
                <c:pt idx="218">
                  <c:v>0.011339790241187142</c:v>
                </c:pt>
                <c:pt idx="219">
                  <c:v>-0.00021617068791157656</c:v>
                </c:pt>
                <c:pt idx="220">
                  <c:v>-0.0035506899438575434</c:v>
                </c:pt>
                <c:pt idx="221">
                  <c:v>-0.003545800930322085</c:v>
                </c:pt>
                <c:pt idx="222">
                  <c:v>-0.002664520062492848</c:v>
                </c:pt>
                <c:pt idx="223">
                  <c:v>0.005554956746749218</c:v>
                </c:pt>
                <c:pt idx="224">
                  <c:v>0.0026663836174740663</c:v>
                </c:pt>
                <c:pt idx="225">
                  <c:v>-0.013137193671187153</c:v>
                </c:pt>
                <c:pt idx="226">
                  <c:v>-0.00047646038293769344</c:v>
                </c:pt>
                <c:pt idx="227">
                  <c:v>-0.006050913441541184</c:v>
                </c:pt>
                <c:pt idx="228">
                  <c:v>-0.0035444876492845</c:v>
                </c:pt>
                <c:pt idx="229">
                  <c:v>-0.0011503727720685308</c:v>
                </c:pt>
                <c:pt idx="230">
                  <c:v>0.005969739869691848</c:v>
                </c:pt>
                <c:pt idx="231">
                  <c:v>0.0029450307078913163</c:v>
                </c:pt>
                <c:pt idx="232">
                  <c:v>-0.009629173691581672</c:v>
                </c:pt>
                <c:pt idx="233">
                  <c:v>-0.004922574986269135</c:v>
                </c:pt>
                <c:pt idx="234">
                  <c:v>-0.006009226646384258</c:v>
                </c:pt>
                <c:pt idx="235">
                  <c:v>2.387204583431668E-05</c:v>
                </c:pt>
                <c:pt idx="236">
                  <c:v>0.004588986432561892</c:v>
                </c:pt>
                <c:pt idx="237">
                  <c:v>-0.004365836446855842</c:v>
                </c:pt>
                <c:pt idx="238">
                  <c:v>-0.0010416666666666075</c:v>
                </c:pt>
                <c:pt idx="239">
                  <c:v>0.0012692831108025437</c:v>
                </c:pt>
                <c:pt idx="240">
                  <c:v>-0.004563552155097517</c:v>
                </c:pt>
                <c:pt idx="241">
                  <c:v>0.003736268461715042</c:v>
                </c:pt>
                <c:pt idx="242">
                  <c:v>0.004744623960935002</c:v>
                </c:pt>
                <c:pt idx="243">
                  <c:v>0.0010422600516659664</c:v>
                </c:pt>
                <c:pt idx="244">
                  <c:v>-0.00596184066836547</c:v>
                </c:pt>
                <c:pt idx="245">
                  <c:v>-0.0024686424686425346</c:v>
                </c:pt>
                <c:pt idx="246">
                  <c:v>-0.0008284562900544579</c:v>
                </c:pt>
                <c:pt idx="247">
                  <c:v>-0.0034453970646737275</c:v>
                </c:pt>
                <c:pt idx="248">
                  <c:v>0.009828568193693377</c:v>
                </c:pt>
                <c:pt idx="249">
                  <c:v>-0.0008323979164028827</c:v>
                </c:pt>
                <c:pt idx="250">
                  <c:v>-0.005841769491081172</c:v>
                </c:pt>
                <c:pt idx="251">
                  <c:v>-0.003453606757915284</c:v>
                </c:pt>
                <c:pt idx="252">
                  <c:v>-0.004649064091128308</c:v>
                </c:pt>
                <c:pt idx="253">
                  <c:v>5.703673037271706E-05</c:v>
                </c:pt>
                <c:pt idx="254">
                  <c:v>0.00872282058748719</c:v>
                </c:pt>
                <c:pt idx="255">
                  <c:v>-0.0005602237382775765</c:v>
                </c:pt>
                <c:pt idx="256">
                  <c:v>-0.004591827638420365</c:v>
                </c:pt>
                <c:pt idx="257">
                  <c:v>-0.009042836128915765</c:v>
                </c:pt>
                <c:pt idx="258">
                  <c:v>8.136619963394764E-05</c:v>
                </c:pt>
                <c:pt idx="259">
                  <c:v>0.0012426820613375966</c:v>
                </c:pt>
                <c:pt idx="260">
                  <c:v>-0.002546373688968373</c:v>
                </c:pt>
                <c:pt idx="261">
                  <c:v>-0.003387984642204467</c:v>
                </c:pt>
                <c:pt idx="262">
                  <c:v>0.0006142506142506887</c:v>
                </c:pt>
                <c:pt idx="263">
                  <c:v>-0.005921041264011495</c:v>
                </c:pt>
                <c:pt idx="264">
                  <c:v>-0.00251179444623717</c:v>
                </c:pt>
                <c:pt idx="265">
                  <c:v>-0.0003400773595676476</c:v>
                </c:pt>
                <c:pt idx="266">
                  <c:v>0.004121661524850273</c:v>
                </c:pt>
                <c:pt idx="267">
                  <c:v>-0.0003687746326401786</c:v>
                </c:pt>
                <c:pt idx="268">
                  <c:v>-0.0023540043527155996</c:v>
                </c:pt>
                <c:pt idx="269">
                  <c:v>0.0029821073558646827</c:v>
                </c:pt>
                <c:pt idx="270">
                  <c:v>-0.0008870632444513138</c:v>
                </c:pt>
                <c:pt idx="271">
                  <c:v>-0.0009684168321033582</c:v>
                </c:pt>
                <c:pt idx="272">
                  <c:v>-0.00519613748335257</c:v>
                </c:pt>
                <c:pt idx="273">
                  <c:v>-0.005544221584125042</c:v>
                </c:pt>
                <c:pt idx="274">
                  <c:v>0.0009940357852882276</c:v>
                </c:pt>
                <c:pt idx="275">
                  <c:v>-0.001848710239807927</c:v>
                </c:pt>
                <c:pt idx="276">
                  <c:v>-0.003430275913497427</c:v>
                </c:pt>
                <c:pt idx="277">
                  <c:v>0.0005497046222373569</c:v>
                </c:pt>
                <c:pt idx="278">
                  <c:v>0.0006431487532516655</c:v>
                </c:pt>
                <c:pt idx="279">
                  <c:v>0.0003944773175539318</c:v>
                </c:pt>
                <c:pt idx="280">
                  <c:v>-0.00734124151914084</c:v>
                </c:pt>
                <c:pt idx="281">
                  <c:v>-0.00675594830811288</c:v>
                </c:pt>
                <c:pt idx="282">
                  <c:v>5.106773887542104E-06</c:v>
                </c:pt>
                <c:pt idx="283">
                  <c:v>0.00033308420776978487</c:v>
                </c:pt>
                <c:pt idx="284">
                  <c:v>0.004201146005262224</c:v>
                </c:pt>
                <c:pt idx="285">
                  <c:v>-0.004256781593137693</c:v>
                </c:pt>
                <c:pt idx="286">
                  <c:v>-0.002952755905511917</c:v>
                </c:pt>
                <c:pt idx="287">
                  <c:v>-0.004078659868900214</c:v>
                </c:pt>
                <c:pt idx="288">
                  <c:v>-0.006878517757474278</c:v>
                </c:pt>
                <c:pt idx="289">
                  <c:v>-0.0043137984318663</c:v>
                </c:pt>
                <c:pt idx="290">
                  <c:v>-0.00033944820681264254</c:v>
                </c:pt>
                <c:pt idx="291">
                  <c:v>-3.347711470391701E-05</c:v>
                </c:pt>
                <c:pt idx="292">
                  <c:v>-0.0029919239529114794</c:v>
                </c:pt>
                <c:pt idx="293">
                  <c:v>-0.0049358341559723184</c:v>
                </c:pt>
                <c:pt idx="294">
                  <c:v>-0.0015815710518314319</c:v>
                </c:pt>
                <c:pt idx="295">
                  <c:v>0.003949904368950818</c:v>
                </c:pt>
                <c:pt idx="296">
                  <c:v>-0.006229220390414625</c:v>
                </c:pt>
                <c:pt idx="297">
                  <c:v>-0.002255106406481633</c:v>
                </c:pt>
                <c:pt idx="298">
                  <c:v>0.0007098239636569303</c:v>
                </c:pt>
                <c:pt idx="299">
                  <c:v>-0.0069578369190710365</c:v>
                </c:pt>
                <c:pt idx="300">
                  <c:v>-0.00523225577949471</c:v>
                </c:pt>
                <c:pt idx="301">
                  <c:v>-0.0030794959969910884</c:v>
                </c:pt>
                <c:pt idx="302">
                  <c:v>0.0020308123249299648</c:v>
                </c:pt>
                <c:pt idx="303">
                  <c:v>1.9261587771435273E-05</c:v>
                </c:pt>
                <c:pt idx="304">
                  <c:v>-0.003509703830881006</c:v>
                </c:pt>
                <c:pt idx="305">
                  <c:v>-0.002935399505839542</c:v>
                </c:pt>
                <c:pt idx="306">
                  <c:v>-0.0029325867369346392</c:v>
                </c:pt>
                <c:pt idx="307">
                  <c:v>0.0007682336549137414</c:v>
                </c:pt>
                <c:pt idx="308">
                  <c:v>-0.0012076691277920215</c:v>
                </c:pt>
                <c:pt idx="309">
                  <c:v>-0.004740486116190157</c:v>
                </c:pt>
                <c:pt idx="310">
                  <c:v>0.0009861932938854956</c:v>
                </c:pt>
                <c:pt idx="311">
                  <c:v>-0.0041476030855737145</c:v>
                </c:pt>
                <c:pt idx="312">
                  <c:v>-0.005124798868473057</c:v>
                </c:pt>
                <c:pt idx="313">
                  <c:v>-0.0016078407653048465</c:v>
                </c:pt>
                <c:pt idx="314">
                  <c:v>0.019504011222868156</c:v>
                </c:pt>
                <c:pt idx="315">
                  <c:v>0.0026147858610955366</c:v>
                </c:pt>
                <c:pt idx="316">
                  <c:v>-0.0012258240261509012</c:v>
                </c:pt>
                <c:pt idx="317">
                  <c:v>-0.005221362995815437</c:v>
                </c:pt>
                <c:pt idx="318">
                  <c:v>-0.0007970721453627316</c:v>
                </c:pt>
                <c:pt idx="319">
                  <c:v>0.004199758918530971</c:v>
                </c:pt>
                <c:pt idx="320">
                  <c:v>0.0004498798239500612</c:v>
                </c:pt>
                <c:pt idx="321">
                  <c:v>-0.006036736612273219</c:v>
                </c:pt>
                <c:pt idx="322">
                  <c:v>-0.000715271036632048</c:v>
                </c:pt>
                <c:pt idx="323">
                  <c:v>-0.0028597771745512146</c:v>
                </c:pt>
                <c:pt idx="324">
                  <c:v>-0.002857138005395443</c:v>
                </c:pt>
                <c:pt idx="325">
                  <c:v>0.002125127241406455</c:v>
                </c:pt>
                <c:pt idx="326">
                  <c:v>4.8275525554197785E-05</c:v>
                </c:pt>
                <c:pt idx="327">
                  <c:v>0.0010114831259173673</c:v>
                </c:pt>
                <c:pt idx="328">
                  <c:v>-0.0050479239475119675</c:v>
                </c:pt>
                <c:pt idx="329">
                  <c:v>-0.006989934303673784</c:v>
                </c:pt>
                <c:pt idx="330">
                  <c:v>-0.0023061159636517115</c:v>
                </c:pt>
                <c:pt idx="331">
                  <c:v>0.0065660295226470655</c:v>
                </c:pt>
                <c:pt idx="332">
                  <c:v>0.004344697573764433</c:v>
                </c:pt>
                <c:pt idx="333">
                  <c:v>-0.000956937799043045</c:v>
                </c:pt>
                <c:pt idx="334">
                  <c:v>-0.003166612412448311</c:v>
                </c:pt>
                <c:pt idx="335">
                  <c:v>-0.007335632701518824</c:v>
                </c:pt>
                <c:pt idx="336">
                  <c:v>-0.005059160311461142</c:v>
                </c:pt>
                <c:pt idx="337">
                  <c:v>-0.0020788483830522786</c:v>
                </c:pt>
                <c:pt idx="338">
                  <c:v>-0.0024234410327175215</c:v>
                </c:pt>
                <c:pt idx="339">
                  <c:v>0</c:v>
                </c:pt>
                <c:pt idx="340">
                  <c:v>-0.002892960462873684</c:v>
                </c:pt>
                <c:pt idx="341">
                  <c:v>-0.006886052641062124</c:v>
                </c:pt>
                <c:pt idx="342">
                  <c:v>0.0005581413069015717</c:v>
                </c:pt>
                <c:pt idx="343">
                  <c:v>-0.0019242335563742774</c:v>
                </c:pt>
                <c:pt idx="344">
                  <c:v>0.00011232011232009675</c:v>
                </c:pt>
                <c:pt idx="345">
                  <c:v>-0.006298884544428618</c:v>
                </c:pt>
                <c:pt idx="346">
                  <c:v>-0.0029069767441860517</c:v>
                </c:pt>
                <c:pt idx="347">
                  <c:v>-0.0039518639425562</c:v>
                </c:pt>
                <c:pt idx="348">
                  <c:v>-0.00886067264256174</c:v>
                </c:pt>
                <c:pt idx="349">
                  <c:v>-0.006267606736681142</c:v>
                </c:pt>
                <c:pt idx="350">
                  <c:v>0.0013105581226389162</c:v>
                </c:pt>
                <c:pt idx="351">
                  <c:v>-0.00017380388291488025</c:v>
                </c:pt>
                <c:pt idx="352">
                  <c:v>-0.007154716422148044</c:v>
                </c:pt>
                <c:pt idx="353">
                  <c:v>-0.005321525984796072</c:v>
                </c:pt>
                <c:pt idx="354">
                  <c:v>0.0029268292682926855</c:v>
                </c:pt>
                <c:pt idx="355">
                  <c:v>-0.006146264223201525</c:v>
                </c:pt>
                <c:pt idx="356">
                  <c:v>-0.0017574692442883233</c:v>
                </c:pt>
                <c:pt idx="357">
                  <c:v>-0.0034223826362400622</c:v>
                </c:pt>
                <c:pt idx="358">
                  <c:v>0.0014775645040080443</c:v>
                </c:pt>
                <c:pt idx="359">
                  <c:v>-0.006265664160401085</c:v>
                </c:pt>
                <c:pt idx="360">
                  <c:v>-0.007887495064240801</c:v>
                </c:pt>
                <c:pt idx="361">
                  <c:v>-0.004315599160375827</c:v>
                </c:pt>
                <c:pt idx="362">
                  <c:v>-0.001997197414451257</c:v>
                </c:pt>
                <c:pt idx="363">
                  <c:v>-0.003457890885753878</c:v>
                </c:pt>
                <c:pt idx="364">
                  <c:v>-0.00465342295249993</c:v>
                </c:pt>
                <c:pt idx="365">
                  <c:v>-0.0001264712349471342</c:v>
                </c:pt>
                <c:pt idx="366">
                  <c:v>0.003937007874015741</c:v>
                </c:pt>
                <c:pt idx="367">
                  <c:v>-0.006506238859179891</c:v>
                </c:pt>
                <c:pt idx="368">
                  <c:v>0.0034242387183563983</c:v>
                </c:pt>
                <c:pt idx="369">
                  <c:v>-0.003316303590229386</c:v>
                </c:pt>
                <c:pt idx="370">
                  <c:v>0.003068880366445703</c:v>
                </c:pt>
                <c:pt idx="371">
                  <c:v>-0.004321095148968945</c:v>
                </c:pt>
                <c:pt idx="372">
                  <c:v>-0.008890411326284209</c:v>
                </c:pt>
                <c:pt idx="373">
                  <c:v>-0.0036513532411526217</c:v>
                </c:pt>
                <c:pt idx="374">
                  <c:v>-0.0026306101194080167</c:v>
                </c:pt>
                <c:pt idx="375">
                  <c:v>0.002970297029702973</c:v>
                </c:pt>
                <c:pt idx="376">
                  <c:v>-0.001472250508128714</c:v>
                </c:pt>
                <c:pt idx="377">
                  <c:v>-0.005043478260869594</c:v>
                </c:pt>
                <c:pt idx="378">
                  <c:v>-0.0004140504730767436</c:v>
                </c:pt>
                <c:pt idx="379">
                  <c:v>-0.0016893930252201983</c:v>
                </c:pt>
                <c:pt idx="380">
                  <c:v>-0.0035443157433034944</c:v>
                </c:pt>
                <c:pt idx="381">
                  <c:v>0</c:v>
                </c:pt>
                <c:pt idx="382">
                  <c:v>0.0021650228530191162</c:v>
                </c:pt>
                <c:pt idx="383">
                  <c:v>-0.007433221546104374</c:v>
                </c:pt>
                <c:pt idx="384">
                  <c:v>-0.010662414568153311</c:v>
                </c:pt>
                <c:pt idx="385">
                  <c:v>-0.0029634806429823524</c:v>
                </c:pt>
                <c:pt idx="386">
                  <c:v>0.005113041415294006</c:v>
                </c:pt>
                <c:pt idx="387">
                  <c:v>0.003643093049962909</c:v>
                </c:pt>
                <c:pt idx="388">
                  <c:v>-0.004036877767022662</c:v>
                </c:pt>
                <c:pt idx="389">
                  <c:v>-0.003171211504544913</c:v>
                </c:pt>
                <c:pt idx="390">
                  <c:v>-0.001806094898477273</c:v>
                </c:pt>
                <c:pt idx="391">
                  <c:v>-0.0021971640061648756</c:v>
                </c:pt>
                <c:pt idx="392">
                  <c:v>0.0010596962204169058</c:v>
                </c:pt>
                <c:pt idx="393">
                  <c:v>-0.0022444160032596416</c:v>
                </c:pt>
                <c:pt idx="394">
                  <c:v>0.0020597199901493113</c:v>
                </c:pt>
                <c:pt idx="395">
                  <c:v>-0.006840972609739038</c:v>
                </c:pt>
                <c:pt idx="396">
                  <c:v>-0.005416225126574803</c:v>
                </c:pt>
                <c:pt idx="397">
                  <c:v>-0.004447017303867762</c:v>
                </c:pt>
                <c:pt idx="398">
                  <c:v>-0.003258087037468105</c:v>
                </c:pt>
                <c:pt idx="399">
                  <c:v>-0.004804093658360653</c:v>
                </c:pt>
                <c:pt idx="400">
                  <c:v>-0.0012407107172465182</c:v>
                </c:pt>
                <c:pt idx="401">
                  <c:v>-0.001366995073891597</c:v>
                </c:pt>
                <c:pt idx="402">
                  <c:v>0.0005345137082262141</c:v>
                </c:pt>
                <c:pt idx="403">
                  <c:v>0.0007956861821016847</c:v>
                </c:pt>
                <c:pt idx="404">
                  <c:v>-0.0003264909078142253</c:v>
                </c:pt>
                <c:pt idx="405">
                  <c:v>-0.0024292683696103268</c:v>
                </c:pt>
                <c:pt idx="406">
                  <c:v>-0.0012873263728283568</c:v>
                </c:pt>
                <c:pt idx="407">
                  <c:v>-0.004048661773907947</c:v>
                </c:pt>
                <c:pt idx="408">
                  <c:v>-0.008816978571976941</c:v>
                </c:pt>
                <c:pt idx="409">
                  <c:v>-0.004850462785207288</c:v>
                </c:pt>
                <c:pt idx="410">
                  <c:v>-0.005660361475195552</c:v>
                </c:pt>
                <c:pt idx="411">
                  <c:v>0.0020025521456645823</c:v>
                </c:pt>
                <c:pt idx="412">
                  <c:v>-0.004533047133330914</c:v>
                </c:pt>
                <c:pt idx="413">
                  <c:v>-0.005593421529134557</c:v>
                </c:pt>
                <c:pt idx="414">
                  <c:v>-0.004135351660254916</c:v>
                </c:pt>
                <c:pt idx="415">
                  <c:v>-0.009221696518084244</c:v>
                </c:pt>
                <c:pt idx="416">
                  <c:v>-0.001974333662388972</c:v>
                </c:pt>
                <c:pt idx="417">
                  <c:v>0.004015099332847827</c:v>
                </c:pt>
                <c:pt idx="418">
                  <c:v>0.005080987880782262</c:v>
                </c:pt>
                <c:pt idx="419">
                  <c:v>-0.006648420389800069</c:v>
                </c:pt>
                <c:pt idx="420">
                  <c:v>-0.004967374837575145</c:v>
                </c:pt>
                <c:pt idx="421">
                  <c:v>-0.0035990129273710814</c:v>
                </c:pt>
                <c:pt idx="422">
                  <c:v>-0.006518477961292346</c:v>
                </c:pt>
                <c:pt idx="423">
                  <c:v>-0.0019927416267866427</c:v>
                </c:pt>
                <c:pt idx="424">
                  <c:v>-0.0019381931732529445</c:v>
                </c:pt>
                <c:pt idx="425">
                  <c:v>-0.00587785624728121</c:v>
                </c:pt>
                <c:pt idx="426">
                  <c:v>0.004929168985761123</c:v>
                </c:pt>
                <c:pt idx="427">
                  <c:v>0.0049192599721955554</c:v>
                </c:pt>
                <c:pt idx="428">
                  <c:v>0.003397170546669437</c:v>
                </c:pt>
                <c:pt idx="429">
                  <c:v>-0.003437799209418557</c:v>
                </c:pt>
                <c:pt idx="430">
                  <c:v>-0.000519962679837338</c:v>
                </c:pt>
                <c:pt idx="431">
                  <c:v>-0.0050134632507493615</c:v>
                </c:pt>
                <c:pt idx="432">
                  <c:v>-0.010258545694417087</c:v>
                </c:pt>
                <c:pt idx="433">
                  <c:v>-0.0061054410604346465</c:v>
                </c:pt>
                <c:pt idx="434">
                  <c:v>-0.003589825764209076</c:v>
                </c:pt>
                <c:pt idx="435">
                  <c:v>-0.0031337142749172653</c:v>
                </c:pt>
                <c:pt idx="436">
                  <c:v>-0.0038715129545577875</c:v>
                </c:pt>
                <c:pt idx="437">
                  <c:v>-0.0007847212902596379</c:v>
                </c:pt>
                <c:pt idx="438">
                  <c:v>0.0068593492289418245</c:v>
                </c:pt>
                <c:pt idx="439">
                  <c:v>-0.002726796014682842</c:v>
                </c:pt>
                <c:pt idx="440">
                  <c:v>0.0007738740613942863</c:v>
                </c:pt>
                <c:pt idx="441">
                  <c:v>-0.007922987388124691</c:v>
                </c:pt>
                <c:pt idx="442">
                  <c:v>0.00270445577945444</c:v>
                </c:pt>
                <c:pt idx="443">
                  <c:v>-0.006957722366707775</c:v>
                </c:pt>
                <c:pt idx="444">
                  <c:v>-0.004870801350434384</c:v>
                </c:pt>
                <c:pt idx="445">
                  <c:v>-0.003697256214465483</c:v>
                </c:pt>
                <c:pt idx="446">
                  <c:v>-0.007113644274277853</c:v>
                </c:pt>
                <c:pt idx="447">
                  <c:v>-0.000527350693521722</c:v>
                </c:pt>
                <c:pt idx="448">
                  <c:v>-0.005168265616812828</c:v>
                </c:pt>
                <c:pt idx="449">
                  <c:v>-0.0033321969597637224</c:v>
                </c:pt>
                <c:pt idx="450">
                  <c:v>0.006982522672081215</c:v>
                </c:pt>
                <c:pt idx="451">
                  <c:v>0.0013934507813277985</c:v>
                </c:pt>
                <c:pt idx="452">
                  <c:v>0.009096847522477525</c:v>
                </c:pt>
                <c:pt idx="453">
                  <c:v>0.010392220497440818</c:v>
                </c:pt>
                <c:pt idx="454">
                  <c:v>0.006449753292135929</c:v>
                </c:pt>
                <c:pt idx="455">
                  <c:v>-0.010256099579628475</c:v>
                </c:pt>
                <c:pt idx="456">
                  <c:v>-0.00792450043224846</c:v>
                </c:pt>
                <c:pt idx="457">
                  <c:v>0.000509845804522957</c:v>
                </c:pt>
                <c:pt idx="458">
                  <c:v>-0.0014711570976562172</c:v>
                </c:pt>
                <c:pt idx="459">
                  <c:v>-0.004839563038809835</c:v>
                </c:pt>
                <c:pt idx="460">
                  <c:v>-0.010647476494361152</c:v>
                </c:pt>
                <c:pt idx="461">
                  <c:v>-0.0013587218146458024</c:v>
                </c:pt>
                <c:pt idx="462">
                  <c:v>0.0007574521076270102</c:v>
                </c:pt>
                <c:pt idx="463">
                  <c:v>-0.0006061830672863255</c:v>
                </c:pt>
                <c:pt idx="464">
                  <c:v>-0.00497794702156551</c:v>
                </c:pt>
                <c:pt idx="465">
                  <c:v>-0.0026981040936113754</c:v>
                </c:pt>
                <c:pt idx="466">
                  <c:v>-0.0001816747514949979</c:v>
                </c:pt>
                <c:pt idx="467">
                  <c:v>-0.0024333030394829702</c:v>
                </c:pt>
                <c:pt idx="468">
                  <c:v>-0.0013009029814907702</c:v>
                </c:pt>
                <c:pt idx="469">
                  <c:v>-0.0011247484909457928</c:v>
                </c:pt>
                <c:pt idx="470">
                  <c:v>-0.0007062271756017591</c:v>
                </c:pt>
                <c:pt idx="471">
                  <c:v>-0.0017961759682615375</c:v>
                </c:pt>
                <c:pt idx="472">
                  <c:v>-0.0009946175863772</c:v>
                </c:pt>
                <c:pt idx="473">
                  <c:v>-0.006194086026019119</c:v>
                </c:pt>
                <c:pt idx="474">
                  <c:v>0.0006097701952452184</c:v>
                </c:pt>
                <c:pt idx="475">
                  <c:v>0.0014067371911981041</c:v>
                </c:pt>
                <c:pt idx="476">
                  <c:v>0.001805159121988975</c:v>
                </c:pt>
                <c:pt idx="477">
                  <c:v>-0.0033928155652802605</c:v>
                </c:pt>
                <c:pt idx="478">
                  <c:v>-0.004796903740495462</c:v>
                </c:pt>
                <c:pt idx="479">
                  <c:v>-0.005679702494818195</c:v>
                </c:pt>
                <c:pt idx="480">
                  <c:v>-0.004950985246064077</c:v>
                </c:pt>
                <c:pt idx="481">
                  <c:v>-0.006739580254212285</c:v>
                </c:pt>
                <c:pt idx="482">
                  <c:v>-0.005438277022428828</c:v>
                </c:pt>
                <c:pt idx="483">
                  <c:v>-0.004750824122551789</c:v>
                </c:pt>
                <c:pt idx="484">
                  <c:v>-0.0009405333153282847</c:v>
                </c:pt>
                <c:pt idx="485">
                  <c:v>-0.0008693972179290022</c:v>
                </c:pt>
                <c:pt idx="486">
                  <c:v>-0.0006964237950797258</c:v>
                </c:pt>
                <c:pt idx="487">
                  <c:v>-0.001540090480315781</c:v>
                </c:pt>
                <c:pt idx="488">
                  <c:v>0.0030192614527067008</c:v>
                </c:pt>
                <c:pt idx="489">
                  <c:v>-0.005133281972264925</c:v>
                </c:pt>
                <c:pt idx="490">
                  <c:v>0.002506024096385562</c:v>
                </c:pt>
                <c:pt idx="491">
                  <c:v>-0.0024328014662522435</c:v>
                </c:pt>
                <c:pt idx="492">
                  <c:v>-0.002417172296690584</c:v>
                </c:pt>
                <c:pt idx="493">
                  <c:v>-0.002556305024568717</c:v>
                </c:pt>
                <c:pt idx="494">
                  <c:v>-0.0020448161219761563</c:v>
                </c:pt>
                <c:pt idx="495">
                  <c:v>-0.0017560538739659348</c:v>
                </c:pt>
                <c:pt idx="496">
                  <c:v>-0.003571720053359706</c:v>
                </c:pt>
                <c:pt idx="497">
                  <c:v>-0.0013966928145879853</c:v>
                </c:pt>
                <c:pt idx="498">
                  <c:v>-0.0045130800921000525</c:v>
                </c:pt>
                <c:pt idx="499">
                  <c:v>-0.002436578772207154</c:v>
                </c:pt>
                <c:pt idx="500">
                  <c:v>0.00037693177534869893</c:v>
                </c:pt>
                <c:pt idx="501">
                  <c:v>0.0006973595740427108</c:v>
                </c:pt>
                <c:pt idx="502">
                  <c:v>0.003754796851798581</c:v>
                </c:pt>
                <c:pt idx="503">
                  <c:v>-0.0030392249976254337</c:v>
                </c:pt>
                <c:pt idx="504">
                  <c:v>-0.009150217605999322</c:v>
                </c:pt>
                <c:pt idx="505">
                  <c:v>-0.0006137197514368697</c:v>
                </c:pt>
                <c:pt idx="506">
                  <c:v>0.00404855361678258</c:v>
                </c:pt>
                <c:pt idx="507">
                  <c:v>-0.0007786863967746971</c:v>
                </c:pt>
                <c:pt idx="508">
                  <c:v>-0.0023401666198632487</c:v>
                </c:pt>
                <c:pt idx="509">
                  <c:v>0.0015370674108772242</c:v>
                </c:pt>
                <c:pt idx="510">
                  <c:v>0.0017865210491923023</c:v>
                </c:pt>
                <c:pt idx="511">
                  <c:v>0.0018722501152148574</c:v>
                </c:pt>
                <c:pt idx="512">
                  <c:v>0.0036015977148841083</c:v>
                </c:pt>
                <c:pt idx="513">
                  <c:v>0.0029538329731098045</c:v>
                </c:pt>
                <c:pt idx="514">
                  <c:v>0.001085617613122536</c:v>
                </c:pt>
                <c:pt idx="515">
                  <c:v>-0.005631112650813286</c:v>
                </c:pt>
                <c:pt idx="516">
                  <c:v>-0.0037289083620770658</c:v>
                </c:pt>
                <c:pt idx="517">
                  <c:v>-0.0034293243478431545</c:v>
                </c:pt>
                <c:pt idx="518">
                  <c:v>0.017469820071708275</c:v>
                </c:pt>
                <c:pt idx="519">
                  <c:v>0.0003845113476346196</c:v>
                </c:pt>
                <c:pt idx="520">
                  <c:v>-0.002799364143165284</c:v>
                </c:pt>
                <c:pt idx="521">
                  <c:v>0.00036596523330278963</c:v>
                </c:pt>
                <c:pt idx="522">
                  <c:v>0.004548800423173849</c:v>
                </c:pt>
                <c:pt idx="523">
                  <c:v>0.0008285302975814535</c:v>
                </c:pt>
                <c:pt idx="524">
                  <c:v>-0.00014013897555764654</c:v>
                </c:pt>
                <c:pt idx="525">
                  <c:v>0.0016486380122743283</c:v>
                </c:pt>
                <c:pt idx="526">
                  <c:v>0.006509158453048114</c:v>
                </c:pt>
                <c:pt idx="527">
                  <c:v>0.0027064171118189595</c:v>
                </c:pt>
                <c:pt idx="528">
                  <c:v>-0.005671207493087471</c:v>
                </c:pt>
                <c:pt idx="529">
                  <c:v>-0.002618307014786714</c:v>
                </c:pt>
                <c:pt idx="530">
                  <c:v>0.002025494775814707</c:v>
                </c:pt>
                <c:pt idx="531">
                  <c:v>-0.0026369934541772277</c:v>
                </c:pt>
                <c:pt idx="532">
                  <c:v>-0.004672847775505806</c:v>
                </c:pt>
                <c:pt idx="533">
                  <c:v>-0.0009633911368014392</c:v>
                </c:pt>
                <c:pt idx="534">
                  <c:v>0.002842717091032343</c:v>
                </c:pt>
                <c:pt idx="535">
                  <c:v>0.0018298261665140592</c:v>
                </c:pt>
                <c:pt idx="536">
                  <c:v>0</c:v>
                </c:pt>
                <c:pt idx="537">
                  <c:v>-0.0011000847779848444</c:v>
                </c:pt>
              </c:numCache>
            </c:numRef>
          </c:xVal>
          <c:yVal>
            <c:numRef>
              <c:f>'[1]JPYUSD'!$I$8:$I$545</c:f>
              <c:numCache>
                <c:ptCount val="538"/>
                <c:pt idx="0">
                  <c:v>-0.0004472772000447822</c:v>
                </c:pt>
                <c:pt idx="1">
                  <c:v>-0.0003915426781518905</c:v>
                </c:pt>
                <c:pt idx="2">
                  <c:v>-5.595657769563722E-05</c:v>
                </c:pt>
                <c:pt idx="3">
                  <c:v>0</c:v>
                </c:pt>
                <c:pt idx="4">
                  <c:v>0</c:v>
                </c:pt>
                <c:pt idx="5">
                  <c:v>-2.7979854504867063E-05</c:v>
                </c:pt>
                <c:pt idx="6">
                  <c:v>-0.04907803799770549</c:v>
                </c:pt>
                <c:pt idx="7">
                  <c:v>-0.013241135795203807</c:v>
                </c:pt>
                <c:pt idx="8">
                  <c:v>-0.01744446101088426</c:v>
                </c:pt>
                <c:pt idx="9">
                  <c:v>-0.006251896813353586</c:v>
                </c:pt>
                <c:pt idx="10">
                  <c:v>-0.037961153188370456</c:v>
                </c:pt>
                <c:pt idx="11">
                  <c:v>-0.014126535665534345</c:v>
                </c:pt>
                <c:pt idx="12">
                  <c:v>-0.023055126223595956</c:v>
                </c:pt>
                <c:pt idx="13">
                  <c:v>0.0030323005932759717</c:v>
                </c:pt>
                <c:pt idx="14">
                  <c:v>0.0018401682439537215</c:v>
                </c:pt>
                <c:pt idx="15">
                  <c:v>-0.0006231960115454793</c:v>
                </c:pt>
                <c:pt idx="16">
                  <c:v>-0.012340411565853748</c:v>
                </c:pt>
                <c:pt idx="17">
                  <c:v>0.0015285946897949376</c:v>
                </c:pt>
                <c:pt idx="18">
                  <c:v>-0.000929028833073331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0.001826575005811959</c:v>
                </c:pt>
                <c:pt idx="23">
                  <c:v>-0.0008950474043626366</c:v>
                </c:pt>
                <c:pt idx="24">
                  <c:v>-0.11851753541922416</c:v>
                </c:pt>
                <c:pt idx="25">
                  <c:v>0.0010915797794255333</c:v>
                </c:pt>
                <c:pt idx="26">
                  <c:v>-0.0016167844788688157</c:v>
                </c:pt>
                <c:pt idx="27">
                  <c:v>-0.003163484352050716</c:v>
                </c:pt>
                <c:pt idx="28">
                  <c:v>-0.00578034682080919</c:v>
                </c:pt>
                <c:pt idx="29">
                  <c:v>0.0010639914880679058</c:v>
                </c:pt>
                <c:pt idx="30">
                  <c:v>0.007402064986334667</c:v>
                </c:pt>
                <c:pt idx="31">
                  <c:v>0.0007912882927014753</c:v>
                </c:pt>
                <c:pt idx="32">
                  <c:v>0.005082831325301074</c:v>
                </c:pt>
                <c:pt idx="33">
                  <c:v>0.04929762127739279</c:v>
                </c:pt>
                <c:pt idx="34">
                  <c:v>0.0005712041697902848</c:v>
                </c:pt>
                <c:pt idx="35">
                  <c:v>0.06600777821386528</c:v>
                </c:pt>
                <c:pt idx="36">
                  <c:v>-0.03460856176992322</c:v>
                </c:pt>
                <c:pt idx="37">
                  <c:v>-0.042783344312311344</c:v>
                </c:pt>
                <c:pt idx="38">
                  <c:v>0.012858125973414403</c:v>
                </c:pt>
                <c:pt idx="39">
                  <c:v>0.008189100271777994</c:v>
                </c:pt>
                <c:pt idx="40">
                  <c:v>0.008228993012449948</c:v>
                </c:pt>
                <c:pt idx="41">
                  <c:v>0.049217238346525916</c:v>
                </c:pt>
                <c:pt idx="42">
                  <c:v>0.0157591201716738</c:v>
                </c:pt>
                <c:pt idx="43">
                  <c:v>-0.01521753482537802</c:v>
                </c:pt>
                <c:pt idx="44">
                  <c:v>0.005396708343110124</c:v>
                </c:pt>
                <c:pt idx="45">
                  <c:v>0.0012002400480095599</c:v>
                </c:pt>
                <c:pt idx="46">
                  <c:v>0.0023976023976022276</c:v>
                </c:pt>
                <c:pt idx="47">
                  <c:v>-0.010132217128429821</c:v>
                </c:pt>
                <c:pt idx="48">
                  <c:v>-0.03866161022921788</c:v>
                </c:pt>
                <c:pt idx="49">
                  <c:v>0.02646186070867529</c:v>
                </c:pt>
                <c:pt idx="50">
                  <c:v>-0.006121824303642498</c:v>
                </c:pt>
                <c:pt idx="51">
                  <c:v>-0.0023269342641070168</c:v>
                </c:pt>
                <c:pt idx="52">
                  <c:v>0.014165666266506616</c:v>
                </c:pt>
                <c:pt idx="53">
                  <c:v>0.006865530303030276</c:v>
                </c:pt>
                <c:pt idx="54">
                  <c:v>0.0008733331094019636</c:v>
                </c:pt>
                <c:pt idx="55">
                  <c:v>0.016377487666543677</c:v>
                </c:pt>
                <c:pt idx="56">
                  <c:v>-0.0036321611358759442</c:v>
                </c:pt>
                <c:pt idx="57">
                  <c:v>0.004540182270091231</c:v>
                </c:pt>
                <c:pt idx="58">
                  <c:v>0.006730007917656433</c:v>
                </c:pt>
                <c:pt idx="59">
                  <c:v>-0.004882684493380585</c:v>
                </c:pt>
                <c:pt idx="60">
                  <c:v>-0.005137155464813747</c:v>
                </c:pt>
                <c:pt idx="61">
                  <c:v>-0.008374433153487293</c:v>
                </c:pt>
                <c:pt idx="62">
                  <c:v>-0.0018025235329459655</c:v>
                </c:pt>
                <c:pt idx="63">
                  <c:v>0.0033105939004816065</c:v>
                </c:pt>
                <c:pt idx="64">
                  <c:v>-0.006865980068659794</c:v>
                </c:pt>
                <c:pt idx="65">
                  <c:v>-0.015806960432258377</c:v>
                </c:pt>
                <c:pt idx="66">
                  <c:v>-0.013332878674213955</c:v>
                </c:pt>
                <c:pt idx="67">
                  <c:v>-0.008605495075168501</c:v>
                </c:pt>
                <c:pt idx="68">
                  <c:v>0.026214878337865066</c:v>
                </c:pt>
                <c:pt idx="69">
                  <c:v>0.00920578843671449</c:v>
                </c:pt>
                <c:pt idx="70">
                  <c:v>-0.013497593321889156</c:v>
                </c:pt>
                <c:pt idx="71">
                  <c:v>-0.015865975160365697</c:v>
                </c:pt>
                <c:pt idx="72">
                  <c:v>-0.019484797004472476</c:v>
                </c:pt>
                <c:pt idx="73">
                  <c:v>-0.018599059439199483</c:v>
                </c:pt>
                <c:pt idx="74">
                  <c:v>0.0008286795172041117</c:v>
                </c:pt>
                <c:pt idx="75">
                  <c:v>-0.0017999856001151837</c:v>
                </c:pt>
                <c:pt idx="76">
                  <c:v>-0.03494662435083673</c:v>
                </c:pt>
                <c:pt idx="77">
                  <c:v>-0.0029149071340485166</c:v>
                </c:pt>
                <c:pt idx="78">
                  <c:v>0.0025861099658932574</c:v>
                </c:pt>
                <c:pt idx="79">
                  <c:v>-0.014168224299065502</c:v>
                </c:pt>
                <c:pt idx="80">
                  <c:v>-0.055288005763907244</c:v>
                </c:pt>
                <c:pt idx="81">
                  <c:v>-0.02051137960101146</c:v>
                </c:pt>
                <c:pt idx="82">
                  <c:v>-0.01655601999836076</c:v>
                </c:pt>
                <c:pt idx="83">
                  <c:v>0.006750562546878891</c:v>
                </c:pt>
                <c:pt idx="84">
                  <c:v>-0.01448675496688745</c:v>
                </c:pt>
                <c:pt idx="85">
                  <c:v>-0.03448131037379243</c:v>
                </c:pt>
                <c:pt idx="86">
                  <c:v>-0.02140153986689297</c:v>
                </c:pt>
                <c:pt idx="87">
                  <c:v>-0.016135484731297445</c:v>
                </c:pt>
                <c:pt idx="88">
                  <c:v>-0.07965121532483954</c:v>
                </c:pt>
                <c:pt idx="89">
                  <c:v>-0.07152324382700892</c:v>
                </c:pt>
                <c:pt idx="90">
                  <c:v>0.007243311832504817</c:v>
                </c:pt>
                <c:pt idx="91">
                  <c:v>-0.006928770143299512</c:v>
                </c:pt>
                <c:pt idx="92">
                  <c:v>-0.05121835192134894</c:v>
                </c:pt>
                <c:pt idx="93">
                  <c:v>0.1091922005571031</c:v>
                </c:pt>
                <c:pt idx="94">
                  <c:v>-0.024108488196885935</c:v>
                </c:pt>
                <c:pt idx="95">
                  <c:v>0.04065877509006688</c:v>
                </c:pt>
                <c:pt idx="96">
                  <c:v>0.002225519287833766</c:v>
                </c:pt>
                <c:pt idx="97">
                  <c:v>0.03419689119170988</c:v>
                </c:pt>
                <c:pt idx="98">
                  <c:v>0.05830709037121862</c:v>
                </c:pt>
                <c:pt idx="99">
                  <c:v>-0.006537421100090257</c:v>
                </c:pt>
                <c:pt idx="100">
                  <c:v>-0.011572498298161982</c:v>
                </c:pt>
                <c:pt idx="101">
                  <c:v>-0.005050505050504972</c:v>
                </c:pt>
                <c:pt idx="102">
                  <c:v>0.017074296262113542</c:v>
                </c:pt>
                <c:pt idx="103">
                  <c:v>0.018602540834845804</c:v>
                </c:pt>
                <c:pt idx="104">
                  <c:v>0.0594654788418707</c:v>
                </c:pt>
                <c:pt idx="105">
                  <c:v>0.049190666386378146</c:v>
                </c:pt>
                <c:pt idx="106">
                  <c:v>-0.03706672009617307</c:v>
                </c:pt>
                <c:pt idx="107">
                  <c:v>-0.004036620890553455</c:v>
                </c:pt>
                <c:pt idx="108">
                  <c:v>0.05147704007019582</c:v>
                </c:pt>
                <c:pt idx="109">
                  <c:v>-0.006755414265845361</c:v>
                </c:pt>
                <c:pt idx="110">
                  <c:v>-0.04240848169633937</c:v>
                </c:pt>
                <c:pt idx="111">
                  <c:v>-0.06831000626697303</c:v>
                </c:pt>
                <c:pt idx="112">
                  <c:v>-0.013901345291479794</c:v>
                </c:pt>
                <c:pt idx="113">
                  <c:v>0.034106412005457054</c:v>
                </c:pt>
                <c:pt idx="114">
                  <c:v>-0.03649956024626211</c:v>
                </c:pt>
                <c:pt idx="115">
                  <c:v>-0.03765403925148336</c:v>
                </c:pt>
                <c:pt idx="116">
                  <c:v>0.000948541617263432</c:v>
                </c:pt>
                <c:pt idx="117">
                  <c:v>0.026297085998578495</c:v>
                </c:pt>
                <c:pt idx="118">
                  <c:v>-0.06232686980609414</c:v>
                </c:pt>
                <c:pt idx="119">
                  <c:v>0.017725258493353158</c:v>
                </c:pt>
                <c:pt idx="120">
                  <c:v>0.014513788098693858</c:v>
                </c:pt>
                <c:pt idx="121">
                  <c:v>0.007391511683357166</c:v>
                </c:pt>
                <c:pt idx="122">
                  <c:v>0.02144378698224858</c:v>
                </c:pt>
                <c:pt idx="123">
                  <c:v>0.03763092038187055</c:v>
                </c:pt>
                <c:pt idx="124">
                  <c:v>0.013175524787851778</c:v>
                </c:pt>
                <c:pt idx="125">
                  <c:v>0.05973109984571301</c:v>
                </c:pt>
                <c:pt idx="126">
                  <c:v>-0.04118136439267894</c:v>
                </c:pt>
                <c:pt idx="127">
                  <c:v>0.007809110629067195</c:v>
                </c:pt>
                <c:pt idx="128">
                  <c:v>0.002152389151958589</c:v>
                </c:pt>
                <c:pt idx="129">
                  <c:v>-0.07989690721649478</c:v>
                </c:pt>
                <c:pt idx="130">
                  <c:v>0.02614379084967311</c:v>
                </c:pt>
                <c:pt idx="131">
                  <c:v>0.03867151956323922</c:v>
                </c:pt>
                <c:pt idx="132">
                  <c:v>0.039202803328953095</c:v>
                </c:pt>
                <c:pt idx="133">
                  <c:v>0.04636459430979989</c:v>
                </c:pt>
                <c:pt idx="134">
                  <c:v>-0.049949647532729124</c:v>
                </c:pt>
                <c:pt idx="135">
                  <c:v>0.03158787364850557</c:v>
                </c:pt>
                <c:pt idx="136">
                  <c:v>0.04808877928483346</c:v>
                </c:pt>
                <c:pt idx="137">
                  <c:v>0.012156862745098085</c:v>
                </c:pt>
                <c:pt idx="138">
                  <c:v>0.01162340178225496</c:v>
                </c:pt>
                <c:pt idx="139">
                  <c:v>0.027575641516660143</c:v>
                </c:pt>
                <c:pt idx="140">
                  <c:v>0.032799105478941604</c:v>
                </c:pt>
                <c:pt idx="141">
                  <c:v>-0.10068567304222309</c:v>
                </c:pt>
                <c:pt idx="142">
                  <c:v>-0.058186195826645304</c:v>
                </c:pt>
                <c:pt idx="143">
                  <c:v>0.021942905837238902</c:v>
                </c:pt>
                <c:pt idx="144">
                  <c:v>-0.008338544923910729</c:v>
                </c:pt>
                <c:pt idx="145">
                  <c:v>0.00483498002943028</c:v>
                </c:pt>
                <c:pt idx="146">
                  <c:v>-0.0029288702928870203</c:v>
                </c:pt>
                <c:pt idx="147">
                  <c:v>0.0023080151070078436</c:v>
                </c:pt>
                <c:pt idx="148">
                  <c:v>0.0018002930709650755</c:v>
                </c:pt>
                <c:pt idx="149">
                  <c:v>0.010322634570377742</c:v>
                </c:pt>
                <c:pt idx="150">
                  <c:v>0.019441571871768426</c:v>
                </c:pt>
                <c:pt idx="151">
                  <c:v>-0.04382227632379798</c:v>
                </c:pt>
                <c:pt idx="152">
                  <c:v>-0.006789730532569482</c:v>
                </c:pt>
                <c:pt idx="153">
                  <c:v>-0.0066225165562914245</c:v>
                </c:pt>
                <c:pt idx="154">
                  <c:v>-0.0034408602150537426</c:v>
                </c:pt>
                <c:pt idx="155">
                  <c:v>0.012818299525248156</c:v>
                </c:pt>
                <c:pt idx="156">
                  <c:v>-0.00528401585204763</c:v>
                </c:pt>
                <c:pt idx="157">
                  <c:v>-0.037184594953519334</c:v>
                </c:pt>
                <c:pt idx="158">
                  <c:v>0.010011123470522909</c:v>
                </c:pt>
                <c:pt idx="159">
                  <c:v>0.020176211453744486</c:v>
                </c:pt>
                <c:pt idx="160">
                  <c:v>0.024699887727783087</c:v>
                </c:pt>
                <c:pt idx="161">
                  <c:v>0.03371260008428156</c:v>
                </c:pt>
                <c:pt idx="162">
                  <c:v>-0.013860578883000407</c:v>
                </c:pt>
                <c:pt idx="163">
                  <c:v>0.02066969822240594</c:v>
                </c:pt>
                <c:pt idx="164">
                  <c:v>-0.004860267314702238</c:v>
                </c:pt>
                <c:pt idx="165">
                  <c:v>0.0073260073260073</c:v>
                </c:pt>
                <c:pt idx="166">
                  <c:v>0.01656565656565645</c:v>
                </c:pt>
                <c:pt idx="167">
                  <c:v>0.012718600953895098</c:v>
                </c:pt>
                <c:pt idx="168">
                  <c:v>0.018249607535321788</c:v>
                </c:pt>
                <c:pt idx="169">
                  <c:v>-0.03256889574099053</c:v>
                </c:pt>
                <c:pt idx="170">
                  <c:v>0.0019920318725099584</c:v>
                </c:pt>
                <c:pt idx="171">
                  <c:v>-0.0011928429423458953</c:v>
                </c:pt>
                <c:pt idx="172">
                  <c:v>-0.011146496815286677</c:v>
                </c:pt>
                <c:pt idx="173">
                  <c:v>-0.04810789049919484</c:v>
                </c:pt>
                <c:pt idx="174">
                  <c:v>0.010784521040388961</c:v>
                </c:pt>
                <c:pt idx="175">
                  <c:v>-0.09414225941422594</c:v>
                </c:pt>
                <c:pt idx="176">
                  <c:v>-0.022863741339491872</c:v>
                </c:pt>
                <c:pt idx="177">
                  <c:v>-0.04467029071141582</c:v>
                </c:pt>
                <c:pt idx="178">
                  <c:v>-0.009153884215734709</c:v>
                </c:pt>
                <c:pt idx="179">
                  <c:v>-0.03970037453183517</c:v>
                </c:pt>
                <c:pt idx="180">
                  <c:v>-0.061102444097763886</c:v>
                </c:pt>
                <c:pt idx="181">
                  <c:v>-0.01633896427582393</c:v>
                </c:pt>
                <c:pt idx="182">
                  <c:v>-0.056306306306306286</c:v>
                </c:pt>
                <c:pt idx="183">
                  <c:v>0.04116945107398573</c:v>
                </c:pt>
                <c:pt idx="184">
                  <c:v>-0.061318051575931176</c:v>
                </c:pt>
                <c:pt idx="185">
                  <c:v>-0.06074481074481086</c:v>
                </c:pt>
                <c:pt idx="186">
                  <c:v>0.004549886252843693</c:v>
                </c:pt>
                <c:pt idx="187">
                  <c:v>-0.0012940795858946696</c:v>
                </c:pt>
                <c:pt idx="188">
                  <c:v>0.058632977000323994</c:v>
                </c:pt>
                <c:pt idx="189">
                  <c:v>-0.008261933904528673</c:v>
                </c:pt>
                <c:pt idx="190">
                  <c:v>-0.023141005862388098</c:v>
                </c:pt>
                <c:pt idx="191">
                  <c:v>-0.029374605180037983</c:v>
                </c:pt>
                <c:pt idx="192">
                  <c:v>-0.002473153270419748</c:v>
                </c:pt>
                <c:pt idx="193">
                  <c:v>-0.04952045410060679</c:v>
                </c:pt>
                <c:pt idx="194">
                  <c:v>-0.03439044481054354</c:v>
                </c:pt>
                <c:pt idx="195">
                  <c:v>0.024383308452406105</c:v>
                </c:pt>
                <c:pt idx="196">
                  <c:v>0.01873698820263714</c:v>
                </c:pt>
                <c:pt idx="197">
                  <c:v>0.02111716621253401</c:v>
                </c:pt>
                <c:pt idx="198">
                  <c:v>-0.054369579719813266</c:v>
                </c:pt>
                <c:pt idx="199">
                  <c:v>0.0335097001763669</c:v>
                </c:pt>
                <c:pt idx="200">
                  <c:v>-0.0552901023890785</c:v>
                </c:pt>
                <c:pt idx="201">
                  <c:v>-0.04320809248554902</c:v>
                </c:pt>
                <c:pt idx="202">
                  <c:v>-0.08435281679504614</c:v>
                </c:pt>
                <c:pt idx="203">
                  <c:v>0.053608247422680444</c:v>
                </c:pt>
                <c:pt idx="204">
                  <c:v>0.005479452054794498</c:v>
                </c:pt>
                <c:pt idx="205">
                  <c:v>-0.03386531724406372</c:v>
                </c:pt>
                <c:pt idx="206">
                  <c:v>0.0066075745366638294</c:v>
                </c:pt>
                <c:pt idx="207">
                  <c:v>0.0015209734229906235</c:v>
                </c:pt>
                <c:pt idx="208">
                  <c:v>0.06730077531772038</c:v>
                </c:pt>
                <c:pt idx="209">
                  <c:v>-0.003594697820714421</c:v>
                </c:pt>
                <c:pt idx="210">
                  <c:v>0.026080420894400547</c:v>
                </c:pt>
                <c:pt idx="211">
                  <c:v>-0.019191327278054504</c:v>
                </c:pt>
                <c:pt idx="212">
                  <c:v>-0.06273338312173271</c:v>
                </c:pt>
                <c:pt idx="213">
                  <c:v>-0.028685258964143423</c:v>
                </c:pt>
                <c:pt idx="214">
                  <c:v>0.025840853158326516</c:v>
                </c:pt>
                <c:pt idx="215">
                  <c:v>0.043582566973210835</c:v>
                </c:pt>
                <c:pt idx="216">
                  <c:v>-0.027816091954022903</c:v>
                </c:pt>
                <c:pt idx="217">
                  <c:v>0.04650429573579262</c:v>
                </c:pt>
                <c:pt idx="218">
                  <c:v>0.0006025457558183067</c:v>
                </c:pt>
                <c:pt idx="219">
                  <c:v>0.07135867519759143</c:v>
                </c:pt>
                <c:pt idx="220">
                  <c:v>0.011733295861729776</c:v>
                </c:pt>
                <c:pt idx="221">
                  <c:v>-0.048958333333333215</c:v>
                </c:pt>
                <c:pt idx="222">
                  <c:v>0.05585980284775438</c:v>
                </c:pt>
                <c:pt idx="223">
                  <c:v>-0.03457814661134162</c:v>
                </c:pt>
                <c:pt idx="224">
                  <c:v>0.022421203438395487</c:v>
                </c:pt>
                <c:pt idx="225">
                  <c:v>0.001261122398935166</c:v>
                </c:pt>
                <c:pt idx="226">
                  <c:v>0.00622769575257176</c:v>
                </c:pt>
                <c:pt idx="227">
                  <c:v>0.005215577190542442</c:v>
                </c:pt>
                <c:pt idx="228">
                  <c:v>0.0295399515738497</c:v>
                </c:pt>
                <c:pt idx="229">
                  <c:v>0.06047574250772736</c:v>
                </c:pt>
                <c:pt idx="230">
                  <c:v>0.006526422506653251</c:v>
                </c:pt>
                <c:pt idx="231">
                  <c:v>-0.0390934844192633</c:v>
                </c:pt>
                <c:pt idx="232">
                  <c:v>-0.0018998951781972195</c:v>
                </c:pt>
                <c:pt idx="233">
                  <c:v>-0.04082704299310802</c:v>
                </c:pt>
                <c:pt idx="234">
                  <c:v>-0.015055087935399891</c:v>
                </c:pt>
                <c:pt idx="235">
                  <c:v>-0.0393246717154172</c:v>
                </c:pt>
                <c:pt idx="236">
                  <c:v>-0.06017212699790275</c:v>
                </c:pt>
                <c:pt idx="237">
                  <c:v>0.024240092343208897</c:v>
                </c:pt>
                <c:pt idx="238">
                  <c:v>0.019909842223891916</c:v>
                </c:pt>
                <c:pt idx="239">
                  <c:v>-0.031675874769797496</c:v>
                </c:pt>
                <c:pt idx="240">
                  <c:v>0.011411182959300215</c:v>
                </c:pt>
                <c:pt idx="241">
                  <c:v>0.05754042873260623</c:v>
                </c:pt>
                <c:pt idx="242">
                  <c:v>-0.030014224751066854</c:v>
                </c:pt>
                <c:pt idx="243">
                  <c:v>0.015178178618565852</c:v>
                </c:pt>
                <c:pt idx="244">
                  <c:v>-0.003972553268328016</c:v>
                </c:pt>
                <c:pt idx="245">
                  <c:v>-0.0034807831762145858</c:v>
                </c:pt>
                <c:pt idx="246">
                  <c:v>-0.004147867850385789</c:v>
                </c:pt>
                <c:pt idx="247">
                  <c:v>-0.0292290829375228</c:v>
                </c:pt>
                <c:pt idx="248">
                  <c:v>-0.0169363944298081</c:v>
                </c:pt>
                <c:pt idx="249">
                  <c:v>-0.0039816232771821</c:v>
                </c:pt>
                <c:pt idx="250">
                  <c:v>-0.039821648216482264</c:v>
                </c:pt>
                <c:pt idx="251">
                  <c:v>0.005204163330664535</c:v>
                </c:pt>
                <c:pt idx="252">
                  <c:v>0.028673835125448077</c:v>
                </c:pt>
                <c:pt idx="253">
                  <c:v>0.029190863337204886</c:v>
                </c:pt>
                <c:pt idx="254">
                  <c:v>0.002858862473668289</c:v>
                </c:pt>
                <c:pt idx="255">
                  <c:v>-0.041635408852213174</c:v>
                </c:pt>
                <c:pt idx="256">
                  <c:v>-0.014716242661448109</c:v>
                </c:pt>
                <c:pt idx="257">
                  <c:v>0.011758163184237835</c:v>
                </c:pt>
                <c:pt idx="258">
                  <c:v>-0.034550451511582314</c:v>
                </c:pt>
                <c:pt idx="259">
                  <c:v>-0.02399349328995526</c:v>
                </c:pt>
                <c:pt idx="260">
                  <c:v>0.02750000000000008</c:v>
                </c:pt>
                <c:pt idx="261">
                  <c:v>0.009083536090835453</c:v>
                </c:pt>
                <c:pt idx="262">
                  <c:v>0.0034560360070727825</c:v>
                </c:pt>
                <c:pt idx="263">
                  <c:v>0.0009611533840607756</c:v>
                </c:pt>
                <c:pt idx="264">
                  <c:v>-0.054973193566455913</c:v>
                </c:pt>
                <c:pt idx="265">
                  <c:v>-0.02709568162574094</c:v>
                </c:pt>
                <c:pt idx="266">
                  <c:v>-0.03159268929503922</c:v>
                </c:pt>
                <c:pt idx="267">
                  <c:v>-0.0368473083490608</c:v>
                </c:pt>
                <c:pt idx="268">
                  <c:v>-0.0034524587104600712</c:v>
                </c:pt>
                <c:pt idx="269">
                  <c:v>-0.01638576779026213</c:v>
                </c:pt>
                <c:pt idx="270">
                  <c:v>-0.0030461684911946563</c:v>
                </c:pt>
                <c:pt idx="271">
                  <c:v>0.012603838441707094</c:v>
                </c:pt>
                <c:pt idx="272">
                  <c:v>0.021687883074021697</c:v>
                </c:pt>
                <c:pt idx="273">
                  <c:v>0.006737425011536624</c:v>
                </c:pt>
                <c:pt idx="274">
                  <c:v>0.024019068573523983</c:v>
                </c:pt>
                <c:pt idx="275">
                  <c:v>-0.02667860340196959</c:v>
                </c:pt>
                <c:pt idx="276">
                  <c:v>-0.04139072847682124</c:v>
                </c:pt>
                <c:pt idx="277">
                  <c:v>-0.017463058913836038</c:v>
                </c:pt>
                <c:pt idx="278">
                  <c:v>-0.003417968750000111</c:v>
                </c:pt>
                <c:pt idx="279">
                  <c:v>0.026359627633513183</c:v>
                </c:pt>
                <c:pt idx="280">
                  <c:v>-0.05948061867481391</c:v>
                </c:pt>
                <c:pt idx="281">
                  <c:v>0.015632930666937384</c:v>
                </c:pt>
                <c:pt idx="282">
                  <c:v>0.0005997001499251642</c:v>
                </c:pt>
                <c:pt idx="283">
                  <c:v>-0.010588352811906954</c:v>
                </c:pt>
                <c:pt idx="284">
                  <c:v>-0.021706208985360798</c:v>
                </c:pt>
                <c:pt idx="285">
                  <c:v>0.020743034055727527</c:v>
                </c:pt>
                <c:pt idx="286">
                  <c:v>0.00697603882317277</c:v>
                </c:pt>
                <c:pt idx="287">
                  <c:v>-0.0017068273092369912</c:v>
                </c:pt>
                <c:pt idx="288">
                  <c:v>-0.028462234738006575</c:v>
                </c:pt>
                <c:pt idx="289">
                  <c:v>-0.10093167701863348</c:v>
                </c:pt>
                <c:pt idx="290">
                  <c:v>-0.032354634427173345</c:v>
                </c:pt>
                <c:pt idx="291">
                  <c:v>0.007258448357924774</c:v>
                </c:pt>
                <c:pt idx="292">
                  <c:v>0.0015357353809803964</c:v>
                </c:pt>
                <c:pt idx="293">
                  <c:v>0.041991035621608885</c:v>
                </c:pt>
                <c:pt idx="294">
                  <c:v>0.10652026262168879</c:v>
                </c:pt>
                <c:pt idx="295">
                  <c:v>0.013810741687979577</c:v>
                </c:pt>
                <c:pt idx="296">
                  <c:v>0.031886982845610534</c:v>
                </c:pt>
                <c:pt idx="297">
                  <c:v>-0.004498337570897792</c:v>
                </c:pt>
                <c:pt idx="298">
                  <c:v>0.014538310412573807</c:v>
                </c:pt>
                <c:pt idx="299">
                  <c:v>0.035534469403563085</c:v>
                </c:pt>
                <c:pt idx="300">
                  <c:v>-0.017110799438990187</c:v>
                </c:pt>
                <c:pt idx="301">
                  <c:v>0.017884322678843212</c:v>
                </c:pt>
                <c:pt idx="302">
                  <c:v>-0.022149532710280417</c:v>
                </c:pt>
                <c:pt idx="303">
                  <c:v>0.03211316066137826</c:v>
                </c:pt>
                <c:pt idx="304">
                  <c:v>0.013797573849430478</c:v>
                </c:pt>
                <c:pt idx="305">
                  <c:v>-0.024753379612714732</c:v>
                </c:pt>
                <c:pt idx="306">
                  <c:v>0.018076238643813802</c:v>
                </c:pt>
                <c:pt idx="307">
                  <c:v>0.027138914443422202</c:v>
                </c:pt>
                <c:pt idx="308">
                  <c:v>0.01916703985669499</c:v>
                </c:pt>
                <c:pt idx="309">
                  <c:v>0.0007909306617452927</c:v>
                </c:pt>
                <c:pt idx="310">
                  <c:v>0.016596417281348863</c:v>
                </c:pt>
                <c:pt idx="311">
                  <c:v>0.047335233652932684</c:v>
                </c:pt>
                <c:pt idx="312">
                  <c:v>-0.0034639175257732413</c:v>
                </c:pt>
                <c:pt idx="313">
                  <c:v>0.023917901183480916</c:v>
                </c:pt>
                <c:pt idx="314">
                  <c:v>0.02675396055609447</c:v>
                </c:pt>
                <c:pt idx="315">
                  <c:v>-0.0836810202314413</c:v>
                </c:pt>
                <c:pt idx="316">
                  <c:v>-0.01537800687285229</c:v>
                </c:pt>
                <c:pt idx="317">
                  <c:v>0.03280691039176342</c:v>
                </c:pt>
                <c:pt idx="318">
                  <c:v>0.019261637239165408</c:v>
                </c:pt>
                <c:pt idx="319">
                  <c:v>0.0004973062577704468</c:v>
                </c:pt>
                <c:pt idx="320">
                  <c:v>-0.0026509816916577833</c:v>
                </c:pt>
                <c:pt idx="321">
                  <c:v>0.06105158235733876</c:v>
                </c:pt>
                <c:pt idx="322">
                  <c:v>0.02121496790355404</c:v>
                </c:pt>
                <c:pt idx="323">
                  <c:v>-0.025680337293982225</c:v>
                </c:pt>
                <c:pt idx="324">
                  <c:v>-0.0077104642014161895</c:v>
                </c:pt>
                <c:pt idx="325">
                  <c:v>0.056850618458610835</c:v>
                </c:pt>
                <c:pt idx="326">
                  <c:v>-0.00690224322904931</c:v>
                </c:pt>
                <c:pt idx="327">
                  <c:v>0.04630958676437258</c:v>
                </c:pt>
                <c:pt idx="328">
                  <c:v>-0.0015162454873647313</c:v>
                </c:pt>
                <c:pt idx="329">
                  <c:v>0.04599031021765865</c:v>
                </c:pt>
                <c:pt idx="330">
                  <c:v>-0.025924645696508763</c:v>
                </c:pt>
                <c:pt idx="331">
                  <c:v>-0.030589070262597606</c:v>
                </c:pt>
                <c:pt idx="332">
                  <c:v>-0.14744856870927592</c:v>
                </c:pt>
                <c:pt idx="333">
                  <c:v>0.05805066552168325</c:v>
                </c:pt>
                <c:pt idx="334">
                  <c:v>-0.08221735248762285</c:v>
                </c:pt>
                <c:pt idx="335">
                  <c:v>0.025822426600636827</c:v>
                </c:pt>
                <c:pt idx="336">
                  <c:v>0.02327586206896548</c:v>
                </c:pt>
                <c:pt idx="337">
                  <c:v>-0.002274641954507106</c:v>
                </c:pt>
                <c:pt idx="338">
                  <c:v>0.008443806467955728</c:v>
                </c:pt>
                <c:pt idx="339">
                  <c:v>0.012141003098048886</c:v>
                </c:pt>
                <c:pt idx="340">
                  <c:v>0.0004963600264724644</c:v>
                </c:pt>
                <c:pt idx="341">
                  <c:v>-0.051595832644286355</c:v>
                </c:pt>
                <c:pt idx="342">
                  <c:v>-0.04707933740191805</c:v>
                </c:pt>
                <c:pt idx="343">
                  <c:v>-0.022689844464775732</c:v>
                </c:pt>
                <c:pt idx="344">
                  <c:v>-0.023684703239093774</c:v>
                </c:pt>
                <c:pt idx="345">
                  <c:v>-0.023875731134337053</c:v>
                </c:pt>
                <c:pt idx="346">
                  <c:v>0.0035363457760313466</c:v>
                </c:pt>
                <c:pt idx="347">
                  <c:v>0.05060689115113548</c:v>
                </c:pt>
                <c:pt idx="348">
                  <c:v>0.023758501816826483</c:v>
                </c:pt>
                <c:pt idx="349">
                  <c:v>-0.06507098653076071</c:v>
                </c:pt>
                <c:pt idx="350">
                  <c:v>0.05110483792465681</c:v>
                </c:pt>
                <c:pt idx="351">
                  <c:v>-0.0022226338210779018</c:v>
                </c:pt>
                <c:pt idx="352">
                  <c:v>-0.014850566177835645</c:v>
                </c:pt>
                <c:pt idx="353">
                  <c:v>0.0333521763708311</c:v>
                </c:pt>
                <c:pt idx="354">
                  <c:v>-0.0275346462436179</c:v>
                </c:pt>
                <c:pt idx="355">
                  <c:v>0.011625726607913167</c:v>
                </c:pt>
                <c:pt idx="356">
                  <c:v>0.011584800741427204</c:v>
                </c:pt>
                <c:pt idx="357">
                  <c:v>0.016307833256985704</c:v>
                </c:pt>
                <c:pt idx="358">
                  <c:v>0.030830253312900124</c:v>
                </c:pt>
                <c:pt idx="359">
                  <c:v>0.01783996501967633</c:v>
                </c:pt>
                <c:pt idx="360">
                  <c:v>0.007646705043388602</c:v>
                </c:pt>
                <c:pt idx="361">
                  <c:v>0.07042974079126885</c:v>
                </c:pt>
                <c:pt idx="362">
                  <c:v>-0.01569220965429341</c:v>
                </c:pt>
                <c:pt idx="363">
                  <c:v>-0.037954196002266016</c:v>
                </c:pt>
                <c:pt idx="364">
                  <c:v>0.049209286675639285</c:v>
                </c:pt>
                <c:pt idx="365">
                  <c:v>0.002164675699510843</c:v>
                </c:pt>
                <c:pt idx="366">
                  <c:v>-0.050000000000000044</c:v>
                </c:pt>
                <c:pt idx="367">
                  <c:v>0.004042105263157847</c:v>
                </c:pt>
                <c:pt idx="368">
                  <c:v>0.02776146942883506</c:v>
                </c:pt>
                <c:pt idx="369">
                  <c:v>0.005549208421739671</c:v>
                </c:pt>
                <c:pt idx="370">
                  <c:v>0.06346372342152251</c:v>
                </c:pt>
                <c:pt idx="371">
                  <c:v>0.023046398046398187</c:v>
                </c:pt>
                <c:pt idx="372">
                  <c:v>-0.0007459346561240476</c:v>
                </c:pt>
                <c:pt idx="373">
                  <c:v>-0.009405792773962474</c:v>
                </c:pt>
                <c:pt idx="374">
                  <c:v>-0.03202712886209491</c:v>
                </c:pt>
                <c:pt idx="375">
                  <c:v>-0.03363176333203566</c:v>
                </c:pt>
                <c:pt idx="376">
                  <c:v>-0.03447998066543145</c:v>
                </c:pt>
                <c:pt idx="377">
                  <c:v>-0.0006675010429705308</c:v>
                </c:pt>
                <c:pt idx="378">
                  <c:v>-0.008432829590047541</c:v>
                </c:pt>
                <c:pt idx="379">
                  <c:v>0.025092623779050305</c:v>
                </c:pt>
                <c:pt idx="380">
                  <c:v>0.008542796122884777</c:v>
                </c:pt>
                <c:pt idx="381">
                  <c:v>-0.0004886789379378031</c:v>
                </c:pt>
                <c:pt idx="382">
                  <c:v>-0.03235006518904826</c:v>
                </c:pt>
                <c:pt idx="383">
                  <c:v>0.010189473684210526</c:v>
                </c:pt>
                <c:pt idx="384">
                  <c:v>-0.014504834944981781</c:v>
                </c:pt>
                <c:pt idx="385">
                  <c:v>-0.0012688208424970204</c:v>
                </c:pt>
                <c:pt idx="386">
                  <c:v>0.008469551960701205</c:v>
                </c:pt>
                <c:pt idx="387">
                  <c:v>0.003611321071638418</c:v>
                </c:pt>
                <c:pt idx="388">
                  <c:v>0.003096234309623469</c:v>
                </c:pt>
                <c:pt idx="389">
                  <c:v>0.004588303995995746</c:v>
                </c:pt>
                <c:pt idx="390">
                  <c:v>-0.030808835741571117</c:v>
                </c:pt>
                <c:pt idx="391">
                  <c:v>-0.045240339302544785</c:v>
                </c:pt>
                <c:pt idx="392">
                  <c:v>-0.011935744413533178</c:v>
                </c:pt>
                <c:pt idx="393">
                  <c:v>-0.005177111716621274</c:v>
                </c:pt>
                <c:pt idx="394">
                  <c:v>-0.021911804984935723</c:v>
                </c:pt>
                <c:pt idx="395">
                  <c:v>-0.012041444973396764</c:v>
                </c:pt>
                <c:pt idx="396">
                  <c:v>0.03231292517006801</c:v>
                </c:pt>
                <c:pt idx="397">
                  <c:v>-0.04649460003660988</c:v>
                </c:pt>
                <c:pt idx="398">
                  <c:v>0.05941639470147808</c:v>
                </c:pt>
                <c:pt idx="399">
                  <c:v>-0.0017214822868533153</c:v>
                </c:pt>
                <c:pt idx="400">
                  <c:v>-0.006807043020511938</c:v>
                </c:pt>
                <c:pt idx="401">
                  <c:v>0.017910993329068647</c:v>
                </c:pt>
                <c:pt idx="402">
                  <c:v>-0.02145614507585958</c:v>
                </c:pt>
                <c:pt idx="403">
                  <c:v>0.011009174311926717</c:v>
                </c:pt>
                <c:pt idx="404">
                  <c:v>-0.037749546279491786</c:v>
                </c:pt>
                <c:pt idx="405">
                  <c:v>-0.028291210863825023</c:v>
                </c:pt>
                <c:pt idx="406">
                  <c:v>-0.0034937888198757205</c:v>
                </c:pt>
                <c:pt idx="407">
                  <c:v>0.008472925594078529</c:v>
                </c:pt>
                <c:pt idx="408">
                  <c:v>0.006760019314340893</c:v>
                </c:pt>
                <c:pt idx="409">
                  <c:v>0.028489208633093455</c:v>
                </c:pt>
                <c:pt idx="410">
                  <c:v>-0.02406267487409064</c:v>
                </c:pt>
                <c:pt idx="411">
                  <c:v>0.03182339449541294</c:v>
                </c:pt>
                <c:pt idx="412">
                  <c:v>0.027229786051681026</c:v>
                </c:pt>
                <c:pt idx="413">
                  <c:v>0.012081868181408328</c:v>
                </c:pt>
                <c:pt idx="414">
                  <c:v>-0.012561247216035576</c:v>
                </c:pt>
                <c:pt idx="415">
                  <c:v>0.02210393359797913</c:v>
                </c:pt>
                <c:pt idx="416">
                  <c:v>0.027098596522199703</c:v>
                </c:pt>
                <c:pt idx="417">
                  <c:v>0.028360261258164376</c:v>
                </c:pt>
                <c:pt idx="418">
                  <c:v>-0.01487548052816312</c:v>
                </c:pt>
                <c:pt idx="419">
                  <c:v>-0.008483203257550032</c:v>
                </c:pt>
                <c:pt idx="420">
                  <c:v>-0.00906913073237503</c:v>
                </c:pt>
                <c:pt idx="421">
                  <c:v>0.014332585045760737</c:v>
                </c:pt>
                <c:pt idx="422">
                  <c:v>-0.031409601634320716</c:v>
                </c:pt>
                <c:pt idx="423">
                  <c:v>-0.01344582124967042</c:v>
                </c:pt>
                <c:pt idx="424">
                  <c:v>0.020042757883484752</c:v>
                </c:pt>
                <c:pt idx="425">
                  <c:v>-0.0006113003231159597</c:v>
                </c:pt>
                <c:pt idx="426">
                  <c:v>0.025428171967843527</c:v>
                </c:pt>
                <c:pt idx="427">
                  <c:v>0.005453770771197242</c:v>
                </c:pt>
                <c:pt idx="428">
                  <c:v>-0.009916094584286772</c:v>
                </c:pt>
                <c:pt idx="429">
                  <c:v>-0.010871426125663497</c:v>
                </c:pt>
                <c:pt idx="430">
                  <c:v>0.030030289917784447</c:v>
                </c:pt>
                <c:pt idx="431">
                  <c:v>0.016803898504452963</c:v>
                </c:pt>
                <c:pt idx="432">
                  <c:v>-0.022227730953561342</c:v>
                </c:pt>
                <c:pt idx="433">
                  <c:v>-0.006507225555649421</c:v>
                </c:pt>
                <c:pt idx="434">
                  <c:v>0.015991833957128332</c:v>
                </c:pt>
                <c:pt idx="435">
                  <c:v>0.01942397856664435</c:v>
                </c:pt>
                <c:pt idx="436">
                  <c:v>0.013386990801576903</c:v>
                </c:pt>
                <c:pt idx="437">
                  <c:v>-0.034524677850717334</c:v>
                </c:pt>
                <c:pt idx="438">
                  <c:v>-0.027700831024930705</c:v>
                </c:pt>
                <c:pt idx="439">
                  <c:v>-0.007424674091340733</c:v>
                </c:pt>
                <c:pt idx="440">
                  <c:v>0.0026093763590502306</c:v>
                </c:pt>
                <c:pt idx="441">
                  <c:v>-0.036869957491107885</c:v>
                </c:pt>
                <c:pt idx="442">
                  <c:v>0.006215096379030838</c:v>
                </c:pt>
                <c:pt idx="443">
                  <c:v>-0.04449019783367647</c:v>
                </c:pt>
                <c:pt idx="444">
                  <c:v>-0.023889825744800586</c:v>
                </c:pt>
                <c:pt idx="445">
                  <c:v>-0.04165466935406459</c:v>
                </c:pt>
                <c:pt idx="446">
                  <c:v>0.046870305458187156</c:v>
                </c:pt>
                <c:pt idx="447">
                  <c:v>0.008896967377786336</c:v>
                </c:pt>
                <c:pt idx="448">
                  <c:v>0.006732410392565891</c:v>
                </c:pt>
                <c:pt idx="449">
                  <c:v>0.01817839314307257</c:v>
                </c:pt>
                <c:pt idx="450">
                  <c:v>0.005457909343200562</c:v>
                </c:pt>
                <c:pt idx="451">
                  <c:v>-0.02530131566841476</c:v>
                </c:pt>
                <c:pt idx="452">
                  <c:v>-0.07230507834623368</c:v>
                </c:pt>
                <c:pt idx="453">
                  <c:v>-0.02869352869352859</c:v>
                </c:pt>
                <c:pt idx="454">
                  <c:v>-0.0489210140372931</c:v>
                </c:pt>
                <c:pt idx="455">
                  <c:v>-0.010573851745787066</c:v>
                </c:pt>
                <c:pt idx="456">
                  <c:v>0.08805521540687988</c:v>
                </c:pt>
                <c:pt idx="457">
                  <c:v>0.014426028238182953</c:v>
                </c:pt>
                <c:pt idx="458">
                  <c:v>-0.003933434190620311</c:v>
                </c:pt>
                <c:pt idx="459">
                  <c:v>-0.032503037667071744</c:v>
                </c:pt>
                <c:pt idx="460">
                  <c:v>0.009105180533752089</c:v>
                </c:pt>
                <c:pt idx="461">
                  <c:v>-0.01949802945446999</c:v>
                </c:pt>
                <c:pt idx="462">
                  <c:v>-0.018193357309075564</c:v>
                </c:pt>
                <c:pt idx="463">
                  <c:v>-0.03587588881706538</c:v>
                </c:pt>
                <c:pt idx="464">
                  <c:v>0.011286177226505822</c:v>
                </c:pt>
                <c:pt idx="465">
                  <c:v>-0.04839779005524858</c:v>
                </c:pt>
                <c:pt idx="466">
                  <c:v>0.08081746400371559</c:v>
                </c:pt>
                <c:pt idx="467">
                  <c:v>-0.02900730554361841</c:v>
                </c:pt>
                <c:pt idx="468">
                  <c:v>-0.01703916795751259</c:v>
                </c:pt>
                <c:pt idx="469">
                  <c:v>0.0513282305267897</c:v>
                </c:pt>
                <c:pt idx="470">
                  <c:v>0.008993576017130467</c:v>
                </c:pt>
                <c:pt idx="471">
                  <c:v>-0.03639643463497444</c:v>
                </c:pt>
                <c:pt idx="472">
                  <c:v>-0.025547847153397307</c:v>
                </c:pt>
                <c:pt idx="473">
                  <c:v>-0.023279466606396015</c:v>
                </c:pt>
                <c:pt idx="474">
                  <c:v>-0.02695823209533721</c:v>
                </c:pt>
                <c:pt idx="475">
                  <c:v>-0.006777645659928777</c:v>
                </c:pt>
                <c:pt idx="476">
                  <c:v>-0.036633544834191345</c:v>
                </c:pt>
                <c:pt idx="477">
                  <c:v>0.03839940350441173</c:v>
                </c:pt>
                <c:pt idx="478">
                  <c:v>-0.022618477740545706</c:v>
                </c:pt>
                <c:pt idx="479">
                  <c:v>0.003673319456348745</c:v>
                </c:pt>
                <c:pt idx="480">
                  <c:v>-0.00036598755642314185</c:v>
                </c:pt>
                <c:pt idx="481">
                  <c:v>0.010007322431047294</c:v>
                </c:pt>
                <c:pt idx="482">
                  <c:v>-0.017520541324311245</c:v>
                </c:pt>
                <c:pt idx="483">
                  <c:v>-0.00024597220514077645</c:v>
                </c:pt>
                <c:pt idx="484">
                  <c:v>-0.007996063476442439</c:v>
                </c:pt>
                <c:pt idx="485">
                  <c:v>-0.042906746031745935</c:v>
                </c:pt>
                <c:pt idx="486">
                  <c:v>-0.008810572687224738</c:v>
                </c:pt>
                <c:pt idx="487">
                  <c:v>0.007058823529411784</c:v>
                </c:pt>
                <c:pt idx="488">
                  <c:v>0.012071651090342472</c:v>
                </c:pt>
                <c:pt idx="489">
                  <c:v>-0.005001923816852605</c:v>
                </c:pt>
                <c:pt idx="490">
                  <c:v>-0.007733952049497228</c:v>
                </c:pt>
                <c:pt idx="491">
                  <c:v>-0.008313847752663084</c:v>
                </c:pt>
                <c:pt idx="492">
                  <c:v>0.06235263295782034</c:v>
                </c:pt>
                <c:pt idx="493">
                  <c:v>0.016152897657213172</c:v>
                </c:pt>
                <c:pt idx="494">
                  <c:v>-0.031549569227035446</c:v>
                </c:pt>
                <c:pt idx="495">
                  <c:v>-0.01904523242701406</c:v>
                </c:pt>
                <c:pt idx="496">
                  <c:v>0.019414995529441814</c:v>
                </c:pt>
                <c:pt idx="497">
                  <c:v>-0.0214258864803909</c:v>
                </c:pt>
                <c:pt idx="498">
                  <c:v>0.002560819462227748</c:v>
                </c:pt>
                <c:pt idx="499">
                  <c:v>-0.004853128991059941</c:v>
                </c:pt>
                <c:pt idx="500">
                  <c:v>0.02592402464065713</c:v>
                </c:pt>
                <c:pt idx="501">
                  <c:v>0.032524393294971254</c:v>
                </c:pt>
                <c:pt idx="502">
                  <c:v>0.049672885873515815</c:v>
                </c:pt>
                <c:pt idx="503">
                  <c:v>0.05355493998153271</c:v>
                </c:pt>
                <c:pt idx="504">
                  <c:v>0.0118317265556529</c:v>
                </c:pt>
                <c:pt idx="505">
                  <c:v>0.019488956258120416</c:v>
                </c:pt>
                <c:pt idx="506">
                  <c:v>0.035683942225998244</c:v>
                </c:pt>
                <c:pt idx="507">
                  <c:v>0.03394175553732559</c:v>
                </c:pt>
                <c:pt idx="508">
                  <c:v>-0.016066646831300102</c:v>
                </c:pt>
                <c:pt idx="509">
                  <c:v>-0.008668480999899142</c:v>
                </c:pt>
                <c:pt idx="510">
                  <c:v>-0.0013218098627352237</c:v>
                </c:pt>
                <c:pt idx="511">
                  <c:v>0.0007126858073713827</c:v>
                </c:pt>
                <c:pt idx="512">
                  <c:v>-0.0019330552446841232</c:v>
                </c:pt>
                <c:pt idx="513">
                  <c:v>0.04434250764525993</c:v>
                </c:pt>
                <c:pt idx="514">
                  <c:v>0.027330405075646658</c:v>
                </c:pt>
                <c:pt idx="515">
                  <c:v>-0.028218527315914455</c:v>
                </c:pt>
                <c:pt idx="516">
                  <c:v>-0.001955416503715335</c:v>
                </c:pt>
                <c:pt idx="517">
                  <c:v>0.008816614420062763</c:v>
                </c:pt>
                <c:pt idx="518">
                  <c:v>-0.008156923674499938</c:v>
                </c:pt>
                <c:pt idx="519">
                  <c:v>-0.003622478950460195</c:v>
                </c:pt>
                <c:pt idx="520">
                  <c:v>-0.004814778421931787</c:v>
                </c:pt>
                <c:pt idx="521">
                  <c:v>0.014514218009478608</c:v>
                </c:pt>
                <c:pt idx="522">
                  <c:v>0.012165450121654597</c:v>
                </c:pt>
                <c:pt idx="523">
                  <c:v>0.05442307692307691</c:v>
                </c:pt>
                <c:pt idx="524">
                  <c:v>0.02215940178734277</c:v>
                </c:pt>
                <c:pt idx="525">
                  <c:v>0.058970470157908794</c:v>
                </c:pt>
                <c:pt idx="526">
                  <c:v>0.009688289806234263</c:v>
                </c:pt>
                <c:pt idx="527">
                  <c:v>-0.020108468919482814</c:v>
                </c:pt>
                <c:pt idx="528">
                  <c:v>0.019414168937329723</c:v>
                </c:pt>
                <c:pt idx="529">
                  <c:v>0.002004677581022518</c:v>
                </c:pt>
                <c:pt idx="530">
                  <c:v>-0.0008336112037345966</c:v>
                </c:pt>
                <c:pt idx="531">
                  <c:v>0.0343734356749541</c:v>
                </c:pt>
                <c:pt idx="532">
                  <c:v>-0.015163736086465485</c:v>
                </c:pt>
                <c:pt idx="533">
                  <c:v>0.015069615069615017</c:v>
                </c:pt>
                <c:pt idx="534">
                  <c:v>-0.021623366144908784</c:v>
                </c:pt>
                <c:pt idx="535">
                  <c:v>-0.011957776678212184</c:v>
                </c:pt>
                <c:pt idx="536">
                  <c:v>0.007428428344879334</c:v>
                </c:pt>
                <c:pt idx="537">
                  <c:v>0.020878210439105205</c:v>
                </c:pt>
              </c:numCache>
            </c:numRef>
          </c:yVal>
          <c:smooth val="0"/>
        </c:ser>
        <c:axId val="49946794"/>
        <c:axId val="46867963"/>
      </c:scatterChart>
      <c:valAx>
        <c:axId val="49946794"/>
        <c:scaling>
          <c:orientation val="minMax"/>
          <c:min val="-0.04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e(JPY/USD)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67963"/>
        <c:crosses val="autoZero"/>
        <c:crossBetween val="midCat"/>
        <c:dispUnits/>
      </c:valAx>
      <c:valAx>
        <c:axId val="46867963"/>
        <c:scaling>
          <c:orientation val="minMax"/>
          <c:max val="0.15000000000000002"/>
          <c:min val="-0.15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Ijpy-Iusd</a:t>
                </a:r>
              </a:p>
            </c:rich>
          </c:tx>
          <c:layout>
            <c:manualLayout>
              <c:xMode val="factor"/>
              <c:yMode val="factor"/>
              <c:x val="0.003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467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557</xdr:row>
      <xdr:rowOff>0</xdr:rowOff>
    </xdr:from>
    <xdr:to>
      <xdr:col>12</xdr:col>
      <xdr:colOff>295275</xdr:colOff>
      <xdr:row>573</xdr:row>
      <xdr:rowOff>152400</xdr:rowOff>
    </xdr:to>
    <xdr:graphicFrame>
      <xdr:nvGraphicFramePr>
        <xdr:cNvPr id="1" name="Chart 3"/>
        <xdr:cNvGraphicFramePr/>
      </xdr:nvGraphicFramePr>
      <xdr:xfrm>
        <a:off x="2876550" y="90306525"/>
        <a:ext cx="5391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6"/>
      <sheetName val="CHFUSD"/>
      <sheetName val="Sheet3"/>
      <sheetName val="Sheet5"/>
      <sheetName val="Sheet7"/>
      <sheetName val="JPYUSD"/>
      <sheetName val="Sheet9"/>
      <sheetName val="Sheet4"/>
      <sheetName val="MXNUSD"/>
      <sheetName val="Sheet1"/>
      <sheetName val="Sheet2"/>
    </sheetNames>
    <sheetDataSet>
      <sheetData sheetId="6">
        <row r="8">
          <cell r="H8">
            <v>-0.00273972602739736</v>
          </cell>
          <cell r="I8">
            <v>-0.0004472772000447822</v>
          </cell>
        </row>
        <row r="9">
          <cell r="H9">
            <v>-0.002185792349726823</v>
          </cell>
          <cell r="I9">
            <v>-0.0003915426781518905</v>
          </cell>
        </row>
        <row r="10">
          <cell r="H10">
            <v>0.011979601000705609</v>
          </cell>
          <cell r="I10">
            <v>-5.595657769563722E-05</v>
          </cell>
        </row>
        <row r="11">
          <cell r="H11">
            <v>-0.0019954133862920553</v>
          </cell>
          <cell r="I11">
            <v>0</v>
          </cell>
        </row>
        <row r="12">
          <cell r="H12">
            <v>-0.0017954107549482679</v>
          </cell>
          <cell r="I12">
            <v>0</v>
          </cell>
        </row>
        <row r="13">
          <cell r="H13">
            <v>-0.005021790930528236</v>
          </cell>
          <cell r="I13">
            <v>-2.7979854504867063E-05</v>
          </cell>
        </row>
        <row r="14">
          <cell r="H14">
            <v>-0.002679528403001008</v>
          </cell>
          <cell r="I14">
            <v>-0.04907803799770549</v>
          </cell>
        </row>
        <row r="15">
          <cell r="H15">
            <v>0.023054755043227626</v>
          </cell>
          <cell r="I15">
            <v>-0.013241135795203807</v>
          </cell>
        </row>
        <row r="16">
          <cell r="H16">
            <v>0.00014453369065270394</v>
          </cell>
          <cell r="I16">
            <v>-0.01744446101088426</v>
          </cell>
        </row>
        <row r="17">
          <cell r="H17">
            <v>-0.008426966292134797</v>
          </cell>
          <cell r="I17">
            <v>-0.006251896813353586</v>
          </cell>
        </row>
        <row r="18">
          <cell r="H18">
            <v>-0.00479744136460547</v>
          </cell>
          <cell r="I18">
            <v>-0.037961153188370456</v>
          </cell>
        </row>
        <row r="19">
          <cell r="H19">
            <v>0.0028328611898016387</v>
          </cell>
          <cell r="I19">
            <v>-0.014126535665534345</v>
          </cell>
        </row>
        <row r="20">
          <cell r="H20">
            <v>-0.0019496770519562556</v>
          </cell>
          <cell r="I20">
            <v>-0.023055126223595956</v>
          </cell>
        </row>
        <row r="21">
          <cell r="H21">
            <v>0.005810788702649283</v>
          </cell>
          <cell r="I21">
            <v>0.0030323005932759717</v>
          </cell>
        </row>
        <row r="22">
          <cell r="H22">
            <v>0.011860108672308911</v>
          </cell>
          <cell r="I22">
            <v>0.0018401682439537215</v>
          </cell>
        </row>
        <row r="23">
          <cell r="H23">
            <v>-0.0026274303730948745</v>
          </cell>
          <cell r="I23">
            <v>-0.0006231960115454793</v>
          </cell>
        </row>
        <row r="24">
          <cell r="H24">
            <v>0.0006583848779386781</v>
          </cell>
          <cell r="I24">
            <v>-0.012340411565853748</v>
          </cell>
        </row>
        <row r="25">
          <cell r="H25">
            <v>-0.0052301255230124966</v>
          </cell>
          <cell r="I25">
            <v>0.0015285946897949376</v>
          </cell>
        </row>
        <row r="26">
          <cell r="H26">
            <v>0.006160592789104857</v>
          </cell>
          <cell r="I26">
            <v>-0.000929028833073331</v>
          </cell>
        </row>
        <row r="27">
          <cell r="H27">
            <v>0.002853537282730745</v>
          </cell>
          <cell r="I27">
            <v>0</v>
          </cell>
        </row>
        <row r="28">
          <cell r="H28">
            <v>0.0007592566863006134</v>
          </cell>
          <cell r="I28">
            <v>0</v>
          </cell>
        </row>
        <row r="29">
          <cell r="H29">
            <v>-0.0020618556701033075</v>
          </cell>
          <cell r="I29">
            <v>0</v>
          </cell>
        </row>
        <row r="30">
          <cell r="H30">
            <v>0.0028188191186098166</v>
          </cell>
          <cell r="I30">
            <v>0.001826575005811959</v>
          </cell>
        </row>
        <row r="31">
          <cell r="H31">
            <v>0.008158442426651646</v>
          </cell>
          <cell r="I31">
            <v>-0.0008950474043626366</v>
          </cell>
        </row>
        <row r="32">
          <cell r="H32">
            <v>0.0013045402344098456</v>
          </cell>
          <cell r="I32">
            <v>-0.11851753541922416</v>
          </cell>
        </row>
        <row r="33">
          <cell r="H33">
            <v>0.014024830760174467</v>
          </cell>
          <cell r="I33">
            <v>0.0010915797794255333</v>
          </cell>
        </row>
        <row r="34">
          <cell r="H34">
            <v>0.01144903786660878</v>
          </cell>
          <cell r="I34">
            <v>-0.0016167844788688157</v>
          </cell>
        </row>
        <row r="35">
          <cell r="H35">
            <v>0.01067326592589235</v>
          </cell>
          <cell r="I35">
            <v>-0.003163484352050716</v>
          </cell>
        </row>
        <row r="36">
          <cell r="H36">
            <v>-0.004473404261876146</v>
          </cell>
          <cell r="I36">
            <v>-0.00578034682080919</v>
          </cell>
        </row>
        <row r="37">
          <cell r="H37">
            <v>0.004959043018263332</v>
          </cell>
          <cell r="I37">
            <v>0.0010639914880679058</v>
          </cell>
        </row>
        <row r="38">
          <cell r="H38">
            <v>-0.010345528062063458</v>
          </cell>
          <cell r="I38">
            <v>0.007402064986334667</v>
          </cell>
        </row>
        <row r="39">
          <cell r="H39">
            <v>0.02685049771194037</v>
          </cell>
          <cell r="I39">
            <v>0.0007912882927014753</v>
          </cell>
        </row>
        <row r="40">
          <cell r="H40">
            <v>-0.003943731524475247</v>
          </cell>
          <cell r="I40">
            <v>0.005082831325301074</v>
          </cell>
        </row>
        <row r="41">
          <cell r="H41">
            <v>0.000380110626855501</v>
          </cell>
          <cell r="I41">
            <v>0.04929762127739279</v>
          </cell>
        </row>
        <row r="42">
          <cell r="H42">
            <v>0.02613605389198237</v>
          </cell>
          <cell r="I42">
            <v>0.0005712041697902848</v>
          </cell>
        </row>
        <row r="43">
          <cell r="H43">
            <v>0.034589327315006635</v>
          </cell>
          <cell r="I43">
            <v>0.06600777821386528</v>
          </cell>
        </row>
        <row r="44">
          <cell r="H44">
            <v>0.019506215539866867</v>
          </cell>
          <cell r="I44">
            <v>-0.03460856176992322</v>
          </cell>
        </row>
        <row r="45">
          <cell r="H45">
            <v>-0.008260605323933579</v>
          </cell>
          <cell r="I45">
            <v>-0.042783344312311344</v>
          </cell>
        </row>
        <row r="46">
          <cell r="H46">
            <v>0.02314782934704418</v>
          </cell>
          <cell r="I46">
            <v>0.012858125973414403</v>
          </cell>
        </row>
        <row r="47">
          <cell r="H47">
            <v>-0.008639857578651489</v>
          </cell>
          <cell r="I47">
            <v>0.008189100271777994</v>
          </cell>
        </row>
        <row r="48">
          <cell r="H48">
            <v>-0.0040103294707241055</v>
          </cell>
          <cell r="I48">
            <v>0.008228993012449948</v>
          </cell>
        </row>
        <row r="49">
          <cell r="H49">
            <v>0.0122322340718799</v>
          </cell>
          <cell r="I49">
            <v>0.049217238346525916</v>
          </cell>
        </row>
        <row r="50">
          <cell r="H50">
            <v>-0.002441395984442485</v>
          </cell>
          <cell r="I50">
            <v>0.0157591201716738</v>
          </cell>
        </row>
        <row r="51">
          <cell r="H51">
            <v>0.0015413786042255406</v>
          </cell>
          <cell r="I51">
            <v>-0.01521753482537802</v>
          </cell>
        </row>
        <row r="52">
          <cell r="H52">
            <v>0.013777140967706547</v>
          </cell>
          <cell r="I52">
            <v>0.005396708343110124</v>
          </cell>
        </row>
        <row r="53">
          <cell r="H53">
            <v>-0.0005335040546308178</v>
          </cell>
          <cell r="I53">
            <v>0.0012002400480095599</v>
          </cell>
        </row>
        <row r="54">
          <cell r="H54">
            <v>-0.0038612619609990073</v>
          </cell>
          <cell r="I54">
            <v>0.0023976023976022276</v>
          </cell>
        </row>
        <row r="55">
          <cell r="H55">
            <v>0.007454442451137799</v>
          </cell>
          <cell r="I55">
            <v>-0.010132217128429821</v>
          </cell>
        </row>
        <row r="56">
          <cell r="H56">
            <v>-0.006101266607754674</v>
          </cell>
          <cell r="I56">
            <v>-0.03866161022921788</v>
          </cell>
        </row>
        <row r="57">
          <cell r="H57">
            <v>0.005504602649209822</v>
          </cell>
          <cell r="I57">
            <v>0.02646186070867529</v>
          </cell>
        </row>
        <row r="58">
          <cell r="H58">
            <v>0.012759892155837393</v>
          </cell>
          <cell r="I58">
            <v>-0.006121824303642498</v>
          </cell>
        </row>
        <row r="59">
          <cell r="H59">
            <v>-0.00036541075287965796</v>
          </cell>
          <cell r="I59">
            <v>-0.0023269342641070168</v>
          </cell>
        </row>
        <row r="60">
          <cell r="H60">
            <v>-0.007377049180327777</v>
          </cell>
          <cell r="I60">
            <v>0.014165666266506616</v>
          </cell>
        </row>
        <row r="61">
          <cell r="H61">
            <v>-0.0078071457110278075</v>
          </cell>
          <cell r="I61">
            <v>0.006865530303030276</v>
          </cell>
        </row>
        <row r="62">
          <cell r="H62">
            <v>-0.005180439029996431</v>
          </cell>
          <cell r="I62">
            <v>0.0008733331094019636</v>
          </cell>
        </row>
        <row r="63">
          <cell r="H63">
            <v>0.01588288638424662</v>
          </cell>
          <cell r="I63">
            <v>0.016377487666543677</v>
          </cell>
        </row>
        <row r="64">
          <cell r="H64">
            <v>0.010198419371111545</v>
          </cell>
          <cell r="I64">
            <v>-0.0036321611358759442</v>
          </cell>
        </row>
        <row r="65">
          <cell r="H65">
            <v>-0.010602762013331324</v>
          </cell>
          <cell r="I65">
            <v>0.004540182270091231</v>
          </cell>
        </row>
        <row r="66">
          <cell r="H66">
            <v>-0.0035488958990537167</v>
          </cell>
          <cell r="I66">
            <v>0.006730007917656433</v>
          </cell>
        </row>
        <row r="67">
          <cell r="H67">
            <v>0.015366385988089704</v>
          </cell>
          <cell r="I67">
            <v>-0.004882684493380585</v>
          </cell>
        </row>
        <row r="68">
          <cell r="H68">
            <v>0.004988475799178271</v>
          </cell>
          <cell r="I68">
            <v>-0.005137155464813747</v>
          </cell>
        </row>
        <row r="69">
          <cell r="H69">
            <v>-0.00026469904840364933</v>
          </cell>
          <cell r="I69">
            <v>-0.008374433153487293</v>
          </cell>
        </row>
        <row r="70">
          <cell r="H70">
            <v>0.020098628565716092</v>
          </cell>
          <cell r="I70">
            <v>-0.0018025235329459655</v>
          </cell>
        </row>
        <row r="71">
          <cell r="H71">
            <v>-0.0020533854608528745</v>
          </cell>
          <cell r="I71">
            <v>0.0033105939004816065</v>
          </cell>
        </row>
        <row r="72">
          <cell r="H72">
            <v>-0.003763974919487989</v>
          </cell>
          <cell r="I72">
            <v>-0.006865980068659794</v>
          </cell>
        </row>
        <row r="73">
          <cell r="H73">
            <v>0.0011723646141907906</v>
          </cell>
          <cell r="I73">
            <v>-0.015806960432258377</v>
          </cell>
        </row>
        <row r="74">
          <cell r="H74">
            <v>-0.011467791653861581</v>
          </cell>
          <cell r="I74">
            <v>-0.013332878674213955</v>
          </cell>
        </row>
        <row r="75">
          <cell r="H75">
            <v>0.02075052606967498</v>
          </cell>
          <cell r="I75">
            <v>-0.008605495075168501</v>
          </cell>
        </row>
        <row r="76">
          <cell r="H76">
            <v>0.0014692615962832445</v>
          </cell>
          <cell r="I76">
            <v>0.026214878337865066</v>
          </cell>
        </row>
        <row r="77">
          <cell r="H77">
            <v>-0.0018832391713747842</v>
          </cell>
          <cell r="I77">
            <v>0.00920578843671449</v>
          </cell>
        </row>
        <row r="78">
          <cell r="H78">
            <v>0.009314954051796276</v>
          </cell>
          <cell r="I78">
            <v>-0.013497593321889156</v>
          </cell>
        </row>
        <row r="79">
          <cell r="H79">
            <v>0.0025915803295941675</v>
          </cell>
          <cell r="I79">
            <v>-0.015865975160365697</v>
          </cell>
        </row>
        <row r="80">
          <cell r="H80">
            <v>-0.005397732048280535</v>
          </cell>
          <cell r="I80">
            <v>-0.019484797004472476</v>
          </cell>
        </row>
        <row r="81">
          <cell r="H81">
            <v>-0.0008191196463047667</v>
          </cell>
          <cell r="I81">
            <v>-0.018599059439199483</v>
          </cell>
        </row>
        <row r="82">
          <cell r="H82">
            <v>0.008495081320291975</v>
          </cell>
          <cell r="I82">
            <v>0.0008286795172041117</v>
          </cell>
        </row>
        <row r="83">
          <cell r="H83">
            <v>0.004353318615206048</v>
          </cell>
          <cell r="I83">
            <v>-0.0017999856001151837</v>
          </cell>
        </row>
        <row r="84">
          <cell r="H84">
            <v>-0.011369360527692773</v>
          </cell>
          <cell r="I84">
            <v>-0.03494662435083673</v>
          </cell>
        </row>
        <row r="85">
          <cell r="H85">
            <v>-0.007681588422656205</v>
          </cell>
          <cell r="I85">
            <v>-0.0029149071340485166</v>
          </cell>
        </row>
        <row r="86">
          <cell r="H86">
            <v>-0.002064685188165827</v>
          </cell>
          <cell r="I86">
            <v>0.0025861099658932574</v>
          </cell>
        </row>
        <row r="87">
          <cell r="H87">
            <v>0.013384981846181976</v>
          </cell>
          <cell r="I87">
            <v>-0.014168224299065502</v>
          </cell>
        </row>
        <row r="88">
          <cell r="H88">
            <v>0.0027386953736174835</v>
          </cell>
          <cell r="I88">
            <v>-0.055288005763907244</v>
          </cell>
        </row>
        <row r="89">
          <cell r="H89">
            <v>-0.015280235988200608</v>
          </cell>
          <cell r="I89">
            <v>-0.02051137960101146</v>
          </cell>
        </row>
        <row r="90">
          <cell r="H90">
            <v>-0.006150756259025614</v>
          </cell>
          <cell r="I90">
            <v>-0.01655601999836076</v>
          </cell>
        </row>
        <row r="91">
          <cell r="H91">
            <v>-0.0018359197863657695</v>
          </cell>
          <cell r="I91">
            <v>0.006750562546878891</v>
          </cell>
        </row>
        <row r="92">
          <cell r="H92">
            <v>-0.0006770677566212413</v>
          </cell>
          <cell r="I92">
            <v>-0.01448675496688745</v>
          </cell>
        </row>
        <row r="93">
          <cell r="H93">
            <v>0.0009034692810192535</v>
          </cell>
          <cell r="I93">
            <v>-0.03448131037379243</v>
          </cell>
        </row>
        <row r="94">
          <cell r="H94">
            <v>0.002698592617392803</v>
          </cell>
          <cell r="I94">
            <v>-0.02140153986689297</v>
          </cell>
        </row>
        <row r="95">
          <cell r="H95">
            <v>-0.0037507987536966603</v>
          </cell>
          <cell r="I95">
            <v>-0.016135484731297445</v>
          </cell>
        </row>
        <row r="96">
          <cell r="H96">
            <v>-0.015147124680593205</v>
          </cell>
          <cell r="I96">
            <v>-0.07965121532483954</v>
          </cell>
        </row>
        <row r="97">
          <cell r="H97">
            <v>-0.0047937569676699265</v>
          </cell>
          <cell r="I97">
            <v>-0.07152324382700892</v>
          </cell>
        </row>
        <row r="98">
          <cell r="H98">
            <v>-0.0017563582855792959</v>
          </cell>
          <cell r="I98">
            <v>0.007243311832504817</v>
          </cell>
        </row>
        <row r="99">
          <cell r="H99">
            <v>0.0024881732038930515</v>
          </cell>
          <cell r="I99">
            <v>-0.006928770143299512</v>
          </cell>
        </row>
        <row r="100">
          <cell r="H100">
            <v>-0.00599939196931798</v>
          </cell>
          <cell r="I100">
            <v>-0.05121835192134894</v>
          </cell>
        </row>
        <row r="101">
          <cell r="H101">
            <v>-0.014507211999643</v>
          </cell>
          <cell r="I101">
            <v>0.1091922005571031</v>
          </cell>
        </row>
        <row r="102">
          <cell r="H102">
            <v>-0.005966060159826259</v>
          </cell>
          <cell r="I102">
            <v>-0.024108488196885935</v>
          </cell>
        </row>
        <row r="103">
          <cell r="H103">
            <v>-0.00725680325304956</v>
          </cell>
          <cell r="I103">
            <v>0.04065877509006688</v>
          </cell>
        </row>
        <row r="104">
          <cell r="H104">
            <v>-0.014687100893997607</v>
          </cell>
          <cell r="I104">
            <v>0.002225519287833766</v>
          </cell>
        </row>
        <row r="105">
          <cell r="H105">
            <v>-0.0014522895157791371</v>
          </cell>
          <cell r="I105">
            <v>0.03419689119170988</v>
          </cell>
        </row>
        <row r="106">
          <cell r="H106">
            <v>0.0012982550095950174</v>
          </cell>
          <cell r="I106">
            <v>0.05830709037121862</v>
          </cell>
        </row>
        <row r="107">
          <cell r="H107">
            <v>-0.004199513708421865</v>
          </cell>
          <cell r="I107">
            <v>-0.006537421100090257</v>
          </cell>
        </row>
        <row r="108">
          <cell r="H108">
            <v>-0.009885326628235713</v>
          </cell>
          <cell r="I108">
            <v>-0.011572498298161982</v>
          </cell>
        </row>
        <row r="109">
          <cell r="H109">
            <v>-0.0024765652903482316</v>
          </cell>
          <cell r="I109">
            <v>-0.005050505050504972</v>
          </cell>
        </row>
        <row r="110">
          <cell r="H110">
            <v>-0.019241830238200697</v>
          </cell>
          <cell r="I110">
            <v>0.017074296262113542</v>
          </cell>
        </row>
        <row r="111">
          <cell r="H111">
            <v>0.0016536064408405604</v>
          </cell>
          <cell r="I111">
            <v>0.018602540834845804</v>
          </cell>
        </row>
        <row r="112">
          <cell r="H112">
            <v>0.0042461979228067825</v>
          </cell>
          <cell r="I112">
            <v>0.0594654788418707</v>
          </cell>
        </row>
        <row r="113">
          <cell r="H113">
            <v>-0.013370821049817017</v>
          </cell>
          <cell r="I113">
            <v>0.049190666386378146</v>
          </cell>
        </row>
        <row r="114">
          <cell r="H114">
            <v>-0.0034925407200732117</v>
          </cell>
          <cell r="I114">
            <v>-0.03706672009617307</v>
          </cell>
        </row>
        <row r="115">
          <cell r="H115">
            <v>-0.004977185642525361</v>
          </cell>
          <cell r="I115">
            <v>-0.004036620890553455</v>
          </cell>
        </row>
        <row r="116">
          <cell r="H116">
            <v>-0.005927199545525896</v>
          </cell>
          <cell r="I116">
            <v>0.05147704007019582</v>
          </cell>
        </row>
        <row r="117">
          <cell r="H117">
            <v>-0.00985417535022437</v>
          </cell>
          <cell r="I117">
            <v>-0.006755414265845361</v>
          </cell>
        </row>
        <row r="118">
          <cell r="H118">
            <v>0.00718222683063896</v>
          </cell>
          <cell r="I118">
            <v>-0.04240848169633937</v>
          </cell>
        </row>
        <row r="119">
          <cell r="H119">
            <v>-0.0018575459730330035</v>
          </cell>
          <cell r="I119">
            <v>-0.06831000626697303</v>
          </cell>
        </row>
        <row r="120">
          <cell r="H120">
            <v>-0.007311003766871105</v>
          </cell>
          <cell r="I120">
            <v>-0.013901345291479794</v>
          </cell>
        </row>
        <row r="121">
          <cell r="H121">
            <v>0.00129032258064532</v>
          </cell>
          <cell r="I121">
            <v>0.034106412005457054</v>
          </cell>
        </row>
        <row r="122">
          <cell r="H122">
            <v>-0.009695695543336713</v>
          </cell>
          <cell r="I122">
            <v>-0.03649956024626211</v>
          </cell>
        </row>
        <row r="123">
          <cell r="H123">
            <v>0.008418902282289586</v>
          </cell>
          <cell r="I123">
            <v>-0.03765403925148336</v>
          </cell>
        </row>
        <row r="124">
          <cell r="H124">
            <v>-0.007064103731324378</v>
          </cell>
          <cell r="I124">
            <v>0.000948541617263432</v>
          </cell>
        </row>
        <row r="125">
          <cell r="H125">
            <v>-0.005693482087366641</v>
          </cell>
          <cell r="I125">
            <v>0.026297085998578495</v>
          </cell>
        </row>
        <row r="126">
          <cell r="H126">
            <v>-0.013229035782881371</v>
          </cell>
          <cell r="I126">
            <v>-0.06232686980609414</v>
          </cell>
        </row>
        <row r="127">
          <cell r="H127">
            <v>0.0020673929046872708</v>
          </cell>
          <cell r="I127">
            <v>0.017725258493353158</v>
          </cell>
        </row>
        <row r="128">
          <cell r="H128">
            <v>-0.011531970630093036</v>
          </cell>
          <cell r="I128">
            <v>0.014513788098693858</v>
          </cell>
        </row>
        <row r="129">
          <cell r="H129">
            <v>-0.003172582298507365</v>
          </cell>
          <cell r="I129">
            <v>0.007391511683357166</v>
          </cell>
        </row>
        <row r="130">
          <cell r="H130">
            <v>0.0008669122918161243</v>
          </cell>
          <cell r="I130">
            <v>0.02144378698224858</v>
          </cell>
        </row>
        <row r="131">
          <cell r="H131">
            <v>0.0008748474952695595</v>
          </cell>
          <cell r="I131">
            <v>0.03763092038187055</v>
          </cell>
        </row>
        <row r="132">
          <cell r="H132">
            <v>-0.0065188529022683905</v>
          </cell>
          <cell r="I132">
            <v>0.013175524787851778</v>
          </cell>
        </row>
        <row r="133">
          <cell r="H133">
            <v>-0.014761035696999603</v>
          </cell>
          <cell r="I133">
            <v>0.05973109984571301</v>
          </cell>
        </row>
        <row r="134">
          <cell r="H134">
            <v>-0.01255550559684493</v>
          </cell>
          <cell r="I134">
            <v>-0.04118136439267894</v>
          </cell>
        </row>
        <row r="135">
          <cell r="H135">
            <v>0.0064432302264083585</v>
          </cell>
          <cell r="I135">
            <v>0.007809110629067195</v>
          </cell>
        </row>
        <row r="136">
          <cell r="H136">
            <v>0.00033624670966747594</v>
          </cell>
          <cell r="I136">
            <v>0.002152389151958589</v>
          </cell>
        </row>
        <row r="137">
          <cell r="H137">
            <v>-0.003268736866682165</v>
          </cell>
          <cell r="I137">
            <v>-0.07989690721649478</v>
          </cell>
        </row>
        <row r="138">
          <cell r="H138">
            <v>-0.003258087037468105</v>
          </cell>
          <cell r="I138">
            <v>0.02614379084967311</v>
          </cell>
        </row>
        <row r="139">
          <cell r="H139">
            <v>-0.0032475063790304848</v>
          </cell>
          <cell r="I139">
            <v>0.03867151956323922</v>
          </cell>
        </row>
        <row r="140">
          <cell r="H140">
            <v>-0.0030057803468208633</v>
          </cell>
          <cell r="I140">
            <v>0.039202803328953095</v>
          </cell>
        </row>
        <row r="141">
          <cell r="H141">
            <v>0.0009220839096357736</v>
          </cell>
          <cell r="I141">
            <v>0.04636459430979989</v>
          </cell>
        </row>
        <row r="142">
          <cell r="H142">
            <v>0.0043729803772338816</v>
          </cell>
          <cell r="I142">
            <v>-0.049949647532729124</v>
          </cell>
        </row>
        <row r="143">
          <cell r="H143">
            <v>-0.005797767476555471</v>
          </cell>
          <cell r="I143">
            <v>0.03158787364850557</v>
          </cell>
        </row>
        <row r="144">
          <cell r="H144">
            <v>-0.012519918051445478</v>
          </cell>
          <cell r="I144">
            <v>0.04808877928483346</v>
          </cell>
        </row>
        <row r="145">
          <cell r="H145">
            <v>-0.01118771048143441</v>
          </cell>
          <cell r="I145">
            <v>0.012156862745098085</v>
          </cell>
        </row>
        <row r="146">
          <cell r="H146">
            <v>0.005027286418852972</v>
          </cell>
          <cell r="I146">
            <v>0.01162340178225496</v>
          </cell>
        </row>
        <row r="147">
          <cell r="H147">
            <v>0.012414596673132827</v>
          </cell>
          <cell r="I147">
            <v>0.027575641516660143</v>
          </cell>
        </row>
        <row r="148">
          <cell r="H148">
            <v>0.0006591794298016485</v>
          </cell>
          <cell r="I148">
            <v>0.032799105478941604</v>
          </cell>
        </row>
        <row r="149">
          <cell r="H149">
            <v>-0.007446432799227742</v>
          </cell>
          <cell r="I149">
            <v>-0.10068567304222309</v>
          </cell>
        </row>
        <row r="150">
          <cell r="H150">
            <v>0.002813445340708487</v>
          </cell>
          <cell r="I150">
            <v>-0.058186195826645304</v>
          </cell>
        </row>
        <row r="151">
          <cell r="H151">
            <v>-0.0008174064381554214</v>
          </cell>
          <cell r="I151">
            <v>0.021942905837238902</v>
          </cell>
        </row>
        <row r="152">
          <cell r="H152">
            <v>-0.004690512541473679</v>
          </cell>
          <cell r="I152">
            <v>-0.008338544923910729</v>
          </cell>
        </row>
        <row r="153">
          <cell r="H153">
            <v>0.005980861244019087</v>
          </cell>
          <cell r="I153">
            <v>0.00483498002943028</v>
          </cell>
        </row>
        <row r="154">
          <cell r="H154">
            <v>-0.003559766848777457</v>
          </cell>
          <cell r="I154">
            <v>-0.0029288702928870203</v>
          </cell>
        </row>
        <row r="155">
          <cell r="H155">
            <v>0.004692697732622486</v>
          </cell>
          <cell r="I155">
            <v>0.0023080151070078436</v>
          </cell>
        </row>
        <row r="156">
          <cell r="H156">
            <v>-0.008939264185189866</v>
          </cell>
          <cell r="I156">
            <v>0.0018002930709650755</v>
          </cell>
        </row>
        <row r="157">
          <cell r="H157">
            <v>-0.008661754307617842</v>
          </cell>
          <cell r="I157">
            <v>0.010322634570377742</v>
          </cell>
        </row>
        <row r="158">
          <cell r="H158">
            <v>-0.004240935411151336</v>
          </cell>
          <cell r="I158">
            <v>0.019441571871768426</v>
          </cell>
        </row>
        <row r="159">
          <cell r="H159">
            <v>0.005670715887220901</v>
          </cell>
          <cell r="I159">
            <v>-0.04382227632379798</v>
          </cell>
        </row>
        <row r="160">
          <cell r="H160">
            <v>0.00518434702338455</v>
          </cell>
          <cell r="I160">
            <v>-0.006789730532569482</v>
          </cell>
        </row>
        <row r="161">
          <cell r="H161">
            <v>-0.006599582596946707</v>
          </cell>
          <cell r="I161">
            <v>-0.0066225165562914245</v>
          </cell>
        </row>
        <row r="162">
          <cell r="H162">
            <v>-0.004586125948355058</v>
          </cell>
          <cell r="I162">
            <v>-0.0034408602150537426</v>
          </cell>
        </row>
        <row r="163">
          <cell r="H163">
            <v>-0.0022903239497251704</v>
          </cell>
          <cell r="I163">
            <v>0.012818299525248156</v>
          </cell>
        </row>
        <row r="164">
          <cell r="H164">
            <v>0.0009260614979920145</v>
          </cell>
          <cell r="I164">
            <v>-0.00528401585204763</v>
          </cell>
        </row>
        <row r="165">
          <cell r="H165">
            <v>0.0004090566934751294</v>
          </cell>
          <cell r="I165">
            <v>-0.037184594953519334</v>
          </cell>
        </row>
        <row r="166">
          <cell r="H166">
            <v>-0.0025682309632593103</v>
          </cell>
          <cell r="I166">
            <v>0.010011123470522909</v>
          </cell>
        </row>
        <row r="167">
          <cell r="H167">
            <v>0.003983361534122931</v>
          </cell>
          <cell r="I167">
            <v>0.020176211453744486</v>
          </cell>
        </row>
        <row r="168">
          <cell r="H168">
            <v>-0.00984889250861698</v>
          </cell>
          <cell r="I168">
            <v>0.024699887727783087</v>
          </cell>
        </row>
        <row r="169">
          <cell r="H169">
            <v>-0.0014698782045290404</v>
          </cell>
          <cell r="I169">
            <v>0.03371260008428156</v>
          </cell>
        </row>
        <row r="170">
          <cell r="H170">
            <v>-0.011853564002859973</v>
          </cell>
          <cell r="I170">
            <v>-0.013860578883000407</v>
          </cell>
        </row>
        <row r="171">
          <cell r="H171">
            <v>0.010334210490514861</v>
          </cell>
          <cell r="I171">
            <v>0.02066969822240594</v>
          </cell>
        </row>
        <row r="172">
          <cell r="H172">
            <v>0.0039731534672802216</v>
          </cell>
          <cell r="I172">
            <v>-0.004860267314702238</v>
          </cell>
        </row>
        <row r="173">
          <cell r="H173">
            <v>-0.004555808656036331</v>
          </cell>
          <cell r="I173">
            <v>0.0073260073260073</v>
          </cell>
        </row>
        <row r="174">
          <cell r="H174">
            <v>0.0011441647597252302</v>
          </cell>
          <cell r="I174">
            <v>0.01656565656565645</v>
          </cell>
        </row>
        <row r="175">
          <cell r="H175">
            <v>0.0015648315238290245</v>
          </cell>
          <cell r="I175">
            <v>0.012718600953895098</v>
          </cell>
        </row>
        <row r="176">
          <cell r="H176">
            <v>-0.008170887083180589</v>
          </cell>
          <cell r="I176">
            <v>0.018249607535321788</v>
          </cell>
        </row>
        <row r="177">
          <cell r="H177">
            <v>-0.00027437035295507783</v>
          </cell>
          <cell r="I177">
            <v>-0.03256889574099053</v>
          </cell>
        </row>
        <row r="178">
          <cell r="H178">
            <v>0.0009806800657925496</v>
          </cell>
          <cell r="I178">
            <v>0.0019920318725099584</v>
          </cell>
        </row>
        <row r="179">
          <cell r="H179">
            <v>-0.0016109633297338721</v>
          </cell>
          <cell r="I179">
            <v>-0.0011928429423458953</v>
          </cell>
        </row>
        <row r="180">
          <cell r="H180">
            <v>-0.002844950213371167</v>
          </cell>
          <cell r="I180">
            <v>-0.011146496815286677</v>
          </cell>
        </row>
        <row r="181">
          <cell r="H181">
            <v>0.00043617879896307166</v>
          </cell>
          <cell r="I181">
            <v>-0.04810789049919484</v>
          </cell>
        </row>
        <row r="182">
          <cell r="H182">
            <v>-0.0040751797813073365</v>
          </cell>
          <cell r="I182">
            <v>0.010784521040388961</v>
          </cell>
        </row>
        <row r="183">
          <cell r="H183">
            <v>-0.0016966262528788079</v>
          </cell>
          <cell r="I183">
            <v>-0.09414225941422594</v>
          </cell>
        </row>
        <row r="184">
          <cell r="H184">
            <v>0.005405427514598493</v>
          </cell>
          <cell r="I184">
            <v>-0.022863741339491872</v>
          </cell>
        </row>
        <row r="185">
          <cell r="H185">
            <v>-0.01063840290446294</v>
          </cell>
          <cell r="I185">
            <v>-0.04467029071141582</v>
          </cell>
        </row>
        <row r="186">
          <cell r="H186">
            <v>-0.0014731243881245248</v>
          </cell>
          <cell r="I186">
            <v>-0.009153884215734709</v>
          </cell>
        </row>
        <row r="187">
          <cell r="H187">
            <v>0.0005850822889930107</v>
          </cell>
          <cell r="I187">
            <v>-0.03970037453183517</v>
          </cell>
        </row>
        <row r="188">
          <cell r="H188">
            <v>0.0016631808646663249</v>
          </cell>
          <cell r="I188">
            <v>-0.061102444097763886</v>
          </cell>
        </row>
        <row r="189">
          <cell r="H189">
            <v>0.00438946528331996</v>
          </cell>
          <cell r="I189">
            <v>-0.01633896427582393</v>
          </cell>
        </row>
        <row r="190">
          <cell r="H190">
            <v>0.0042511990272681155</v>
          </cell>
          <cell r="I190">
            <v>-0.056306306306306286</v>
          </cell>
        </row>
        <row r="191">
          <cell r="H191">
            <v>0.0005519837196319433</v>
          </cell>
          <cell r="I191">
            <v>0.04116945107398573</v>
          </cell>
        </row>
        <row r="192">
          <cell r="H192">
            <v>-0.011193320252459449</v>
          </cell>
          <cell r="I192">
            <v>-0.061318051575931176</v>
          </cell>
        </row>
        <row r="193">
          <cell r="H193">
            <v>-0.0022471910112359383</v>
          </cell>
          <cell r="I193">
            <v>-0.06074481074481086</v>
          </cell>
        </row>
        <row r="194">
          <cell r="H194">
            <v>-0.0040443669475926924</v>
          </cell>
          <cell r="I194">
            <v>0.004549886252843693</v>
          </cell>
        </row>
        <row r="195">
          <cell r="H195">
            <v>-5.6983048216219245E-05</v>
          </cell>
          <cell r="I195">
            <v>-0.0012940795858946696</v>
          </cell>
        </row>
        <row r="196">
          <cell r="H196">
            <v>0.00033214319062002673</v>
          </cell>
          <cell r="I196">
            <v>0.058632977000323994</v>
          </cell>
        </row>
        <row r="197">
          <cell r="H197">
            <v>-0.005477870839673993</v>
          </cell>
          <cell r="I197">
            <v>-0.008261933904528673</v>
          </cell>
        </row>
        <row r="198">
          <cell r="H198">
            <v>-0.0032423482163076445</v>
          </cell>
          <cell r="I198">
            <v>-0.023141005862388098</v>
          </cell>
        </row>
        <row r="199">
          <cell r="H199">
            <v>-0.009703958369563725</v>
          </cell>
          <cell r="I199">
            <v>-0.029374605180037983</v>
          </cell>
        </row>
        <row r="200">
          <cell r="H200">
            <v>-0.003529411764705781</v>
          </cell>
          <cell r="I200">
            <v>-0.002473153270419748</v>
          </cell>
        </row>
        <row r="201">
          <cell r="H201">
            <v>-0.0010925824022458563</v>
          </cell>
          <cell r="I201">
            <v>-0.04952045410060679</v>
          </cell>
        </row>
        <row r="202">
          <cell r="H202">
            <v>0.0037876515044117376</v>
          </cell>
          <cell r="I202">
            <v>-0.03439044481054354</v>
          </cell>
        </row>
        <row r="203">
          <cell r="H203">
            <v>-0.001436828930900358</v>
          </cell>
          <cell r="I203">
            <v>0.024383308452406105</v>
          </cell>
        </row>
        <row r="204">
          <cell r="H204">
            <v>-0.005704850868038069</v>
          </cell>
          <cell r="I204">
            <v>0.01873698820263714</v>
          </cell>
        </row>
        <row r="205">
          <cell r="H205">
            <v>-0.007169004736379381</v>
          </cell>
          <cell r="I205">
            <v>0.02111716621253401</v>
          </cell>
        </row>
        <row r="206">
          <cell r="H206">
            <v>-0.004048545474256926</v>
          </cell>
          <cell r="I206">
            <v>-0.054369579719813266</v>
          </cell>
        </row>
        <row r="207">
          <cell r="H207">
            <v>0.0036513641211923797</v>
          </cell>
          <cell r="I207">
            <v>0.0335097001763669</v>
          </cell>
        </row>
        <row r="208">
          <cell r="H208">
            <v>-0.0026545316647705874</v>
          </cell>
          <cell r="I208">
            <v>-0.0552901023890785</v>
          </cell>
        </row>
        <row r="209">
          <cell r="H209">
            <v>-0.006324358382554629</v>
          </cell>
          <cell r="I209">
            <v>-0.04320809248554902</v>
          </cell>
        </row>
        <row r="210">
          <cell r="H210">
            <v>-0.0011198208286673506</v>
          </cell>
          <cell r="I210">
            <v>-0.08435281679504614</v>
          </cell>
        </row>
        <row r="211">
          <cell r="H211">
            <v>-0.0048876551118702816</v>
          </cell>
          <cell r="I211">
            <v>0.053608247422680444</v>
          </cell>
        </row>
        <row r="212">
          <cell r="H212">
            <v>-0.004885713438676498</v>
          </cell>
          <cell r="I212">
            <v>0.005479452054794498</v>
          </cell>
        </row>
        <row r="213">
          <cell r="H213">
            <v>-0.0009449298922981075</v>
          </cell>
          <cell r="I213">
            <v>-0.03386531724406372</v>
          </cell>
        </row>
        <row r="214">
          <cell r="H214">
            <v>0.0005583314585748678</v>
          </cell>
          <cell r="I214">
            <v>0.0066075745366638294</v>
          </cell>
        </row>
        <row r="215">
          <cell r="H215">
            <v>-0.002422103617983451</v>
          </cell>
          <cell r="I215">
            <v>0.0015209734229906235</v>
          </cell>
        </row>
        <row r="216">
          <cell r="H216">
            <v>-0.006312044457380872</v>
          </cell>
          <cell r="I216">
            <v>0.06730077531772038</v>
          </cell>
        </row>
        <row r="217">
          <cell r="H217">
            <v>-0.006485237499858187</v>
          </cell>
          <cell r="I217">
            <v>-0.003594697820714421</v>
          </cell>
        </row>
        <row r="218">
          <cell r="H218">
            <v>-0.0008731470097651517</v>
          </cell>
          <cell r="I218">
            <v>0.026080420894400547</v>
          </cell>
        </row>
        <row r="219">
          <cell r="H219">
            <v>0.0010322177936592514</v>
          </cell>
          <cell r="I219">
            <v>-0.019191327278054504</v>
          </cell>
        </row>
        <row r="220">
          <cell r="H220">
            <v>0.0011533774285530374</v>
          </cell>
          <cell r="I220">
            <v>-0.06273338312173271</v>
          </cell>
        </row>
        <row r="221">
          <cell r="H221">
            <v>-0.0042147192534122135</v>
          </cell>
          <cell r="I221">
            <v>-0.028685258964143423</v>
          </cell>
        </row>
        <row r="222">
          <cell r="H222">
            <v>-0.004949905441106295</v>
          </cell>
          <cell r="I222">
            <v>0.025840853158326516</v>
          </cell>
        </row>
        <row r="223">
          <cell r="H223">
            <v>-0.007286712033880427</v>
          </cell>
          <cell r="I223">
            <v>0.043582566973210835</v>
          </cell>
        </row>
        <row r="224">
          <cell r="H224">
            <v>-0.006365853629227591</v>
          </cell>
          <cell r="I224">
            <v>-0.027816091954022903</v>
          </cell>
        </row>
        <row r="225">
          <cell r="H225">
            <v>-0.0012785430845629886</v>
          </cell>
          <cell r="I225">
            <v>0.04650429573579262</v>
          </cell>
        </row>
        <row r="226">
          <cell r="H226">
            <v>0.011339790241187142</v>
          </cell>
          <cell r="I226">
            <v>0.0006025457558183067</v>
          </cell>
        </row>
        <row r="227">
          <cell r="H227">
            <v>-0.00021617068791157656</v>
          </cell>
          <cell r="I227">
            <v>0.07135867519759143</v>
          </cell>
        </row>
        <row r="228">
          <cell r="H228">
            <v>-0.0035506899438575434</v>
          </cell>
          <cell r="I228">
            <v>0.011733295861729776</v>
          </cell>
        </row>
        <row r="229">
          <cell r="H229">
            <v>-0.003545800930322085</v>
          </cell>
          <cell r="I229">
            <v>-0.048958333333333215</v>
          </cell>
        </row>
        <row r="230">
          <cell r="H230">
            <v>-0.002664520062492848</v>
          </cell>
          <cell r="I230">
            <v>0.05585980284775438</v>
          </cell>
        </row>
        <row r="231">
          <cell r="H231">
            <v>0.005554956746749218</v>
          </cell>
          <cell r="I231">
            <v>-0.03457814661134162</v>
          </cell>
        </row>
        <row r="232">
          <cell r="H232">
            <v>0.0026663836174740663</v>
          </cell>
          <cell r="I232">
            <v>0.022421203438395487</v>
          </cell>
        </row>
        <row r="233">
          <cell r="H233">
            <v>-0.013137193671187153</v>
          </cell>
          <cell r="I233">
            <v>0.001261122398935166</v>
          </cell>
        </row>
        <row r="234">
          <cell r="H234">
            <v>-0.00047646038293769344</v>
          </cell>
          <cell r="I234">
            <v>0.00622769575257176</v>
          </cell>
        </row>
        <row r="235">
          <cell r="H235">
            <v>-0.006050913441541184</v>
          </cell>
          <cell r="I235">
            <v>0.005215577190542442</v>
          </cell>
        </row>
        <row r="236">
          <cell r="H236">
            <v>-0.0035444876492845</v>
          </cell>
          <cell r="I236">
            <v>0.0295399515738497</v>
          </cell>
        </row>
        <row r="237">
          <cell r="H237">
            <v>-0.0011503727720685308</v>
          </cell>
          <cell r="I237">
            <v>0.06047574250772736</v>
          </cell>
        </row>
        <row r="238">
          <cell r="H238">
            <v>0.005969739869691848</v>
          </cell>
          <cell r="I238">
            <v>0.006526422506653251</v>
          </cell>
        </row>
        <row r="239">
          <cell r="H239">
            <v>0.0029450307078913163</v>
          </cell>
          <cell r="I239">
            <v>-0.0390934844192633</v>
          </cell>
        </row>
        <row r="240">
          <cell r="H240">
            <v>-0.009629173691581672</v>
          </cell>
          <cell r="I240">
            <v>-0.0018998951781972195</v>
          </cell>
        </row>
        <row r="241">
          <cell r="H241">
            <v>-0.004922574986269135</v>
          </cell>
          <cell r="I241">
            <v>-0.04082704299310802</v>
          </cell>
        </row>
        <row r="242">
          <cell r="H242">
            <v>-0.006009226646384258</v>
          </cell>
          <cell r="I242">
            <v>-0.015055087935399891</v>
          </cell>
        </row>
        <row r="243">
          <cell r="H243">
            <v>2.387204583431668E-05</v>
          </cell>
          <cell r="I243">
            <v>-0.0393246717154172</v>
          </cell>
        </row>
        <row r="244">
          <cell r="H244">
            <v>0.004588986432561892</v>
          </cell>
          <cell r="I244">
            <v>-0.06017212699790275</v>
          </cell>
        </row>
        <row r="245">
          <cell r="H245">
            <v>-0.004365836446855842</v>
          </cell>
          <cell r="I245">
            <v>0.024240092343208897</v>
          </cell>
        </row>
        <row r="246">
          <cell r="H246">
            <v>-0.0010416666666666075</v>
          </cell>
          <cell r="I246">
            <v>0.019909842223891916</v>
          </cell>
        </row>
        <row r="247">
          <cell r="H247">
            <v>0.0012692831108025437</v>
          </cell>
          <cell r="I247">
            <v>-0.031675874769797496</v>
          </cell>
        </row>
        <row r="248">
          <cell r="H248">
            <v>-0.004563552155097517</v>
          </cell>
          <cell r="I248">
            <v>0.011411182959300215</v>
          </cell>
        </row>
        <row r="249">
          <cell r="H249">
            <v>0.003736268461715042</v>
          </cell>
          <cell r="I249">
            <v>0.05754042873260623</v>
          </cell>
        </row>
        <row r="250">
          <cell r="H250">
            <v>0.004744623960935002</v>
          </cell>
          <cell r="I250">
            <v>-0.030014224751066854</v>
          </cell>
        </row>
        <row r="251">
          <cell r="H251">
            <v>0.0010422600516659664</v>
          </cell>
          <cell r="I251">
            <v>0.015178178618565852</v>
          </cell>
        </row>
        <row r="252">
          <cell r="H252">
            <v>-0.00596184066836547</v>
          </cell>
          <cell r="I252">
            <v>-0.003972553268328016</v>
          </cell>
        </row>
        <row r="253">
          <cell r="H253">
            <v>-0.0024686424686425346</v>
          </cell>
          <cell r="I253">
            <v>-0.0034807831762145858</v>
          </cell>
        </row>
        <row r="254">
          <cell r="H254">
            <v>-0.0008284562900544579</v>
          </cell>
          <cell r="I254">
            <v>-0.004147867850385789</v>
          </cell>
        </row>
        <row r="255">
          <cell r="H255">
            <v>-0.0034453970646737275</v>
          </cell>
          <cell r="I255">
            <v>-0.0292290829375228</v>
          </cell>
        </row>
        <row r="256">
          <cell r="H256">
            <v>0.009828568193693377</v>
          </cell>
          <cell r="I256">
            <v>-0.0169363944298081</v>
          </cell>
        </row>
        <row r="257">
          <cell r="H257">
            <v>-0.0008323979164028827</v>
          </cell>
          <cell r="I257">
            <v>-0.0039816232771821</v>
          </cell>
        </row>
        <row r="258">
          <cell r="H258">
            <v>-0.005841769491081172</v>
          </cell>
          <cell r="I258">
            <v>-0.039821648216482264</v>
          </cell>
        </row>
        <row r="259">
          <cell r="H259">
            <v>-0.003453606757915284</v>
          </cell>
          <cell r="I259">
            <v>0.005204163330664535</v>
          </cell>
        </row>
        <row r="260">
          <cell r="H260">
            <v>-0.004649064091128308</v>
          </cell>
          <cell r="I260">
            <v>0.028673835125448077</v>
          </cell>
        </row>
        <row r="261">
          <cell r="H261">
            <v>5.703673037271706E-05</v>
          </cell>
          <cell r="I261">
            <v>0.029190863337204886</v>
          </cell>
        </row>
        <row r="262">
          <cell r="H262">
            <v>0.00872282058748719</v>
          </cell>
          <cell r="I262">
            <v>0.002858862473668289</v>
          </cell>
        </row>
        <row r="263">
          <cell r="H263">
            <v>-0.0005602237382775765</v>
          </cell>
          <cell r="I263">
            <v>-0.041635408852213174</v>
          </cell>
        </row>
        <row r="264">
          <cell r="H264">
            <v>-0.004591827638420365</v>
          </cell>
          <cell r="I264">
            <v>-0.014716242661448109</v>
          </cell>
        </row>
        <row r="265">
          <cell r="H265">
            <v>-0.009042836128915765</v>
          </cell>
          <cell r="I265">
            <v>0.011758163184237835</v>
          </cell>
        </row>
        <row r="266">
          <cell r="H266">
            <v>8.136619963394764E-05</v>
          </cell>
          <cell r="I266">
            <v>-0.034550451511582314</v>
          </cell>
        </row>
        <row r="267">
          <cell r="H267">
            <v>0.0012426820613375966</v>
          </cell>
          <cell r="I267">
            <v>-0.02399349328995526</v>
          </cell>
        </row>
        <row r="268">
          <cell r="H268">
            <v>-0.002546373688968373</v>
          </cell>
          <cell r="I268">
            <v>0.02750000000000008</v>
          </cell>
        </row>
        <row r="269">
          <cell r="H269">
            <v>-0.003387984642204467</v>
          </cell>
          <cell r="I269">
            <v>0.009083536090835453</v>
          </cell>
        </row>
        <row r="270">
          <cell r="H270">
            <v>0.0006142506142506887</v>
          </cell>
          <cell r="I270">
            <v>0.0034560360070727825</v>
          </cell>
        </row>
        <row r="271">
          <cell r="H271">
            <v>-0.005921041264011495</v>
          </cell>
          <cell r="I271">
            <v>0.0009611533840607756</v>
          </cell>
        </row>
        <row r="272">
          <cell r="H272">
            <v>-0.00251179444623717</v>
          </cell>
          <cell r="I272">
            <v>-0.054973193566455913</v>
          </cell>
        </row>
        <row r="273">
          <cell r="H273">
            <v>-0.0003400773595676476</v>
          </cell>
          <cell r="I273">
            <v>-0.02709568162574094</v>
          </cell>
        </row>
        <row r="274">
          <cell r="H274">
            <v>0.004121661524850273</v>
          </cell>
          <cell r="I274">
            <v>-0.03159268929503922</v>
          </cell>
        </row>
        <row r="275">
          <cell r="H275">
            <v>-0.0003687746326401786</v>
          </cell>
          <cell r="I275">
            <v>-0.0368473083490608</v>
          </cell>
        </row>
        <row r="276">
          <cell r="H276">
            <v>-0.0023540043527155996</v>
          </cell>
          <cell r="I276">
            <v>-0.0034524587104600712</v>
          </cell>
        </row>
        <row r="277">
          <cell r="H277">
            <v>0.0029821073558646827</v>
          </cell>
          <cell r="I277">
            <v>-0.01638576779026213</v>
          </cell>
        </row>
        <row r="278">
          <cell r="H278">
            <v>-0.0008870632444513138</v>
          </cell>
          <cell r="I278">
            <v>-0.0030461684911946563</v>
          </cell>
        </row>
        <row r="279">
          <cell r="H279">
            <v>-0.0009684168321033582</v>
          </cell>
          <cell r="I279">
            <v>0.012603838441707094</v>
          </cell>
        </row>
        <row r="280">
          <cell r="H280">
            <v>-0.00519613748335257</v>
          </cell>
          <cell r="I280">
            <v>0.021687883074021697</v>
          </cell>
        </row>
        <row r="281">
          <cell r="H281">
            <v>-0.005544221584125042</v>
          </cell>
          <cell r="I281">
            <v>0.006737425011536624</v>
          </cell>
        </row>
        <row r="282">
          <cell r="H282">
            <v>0.0009940357852882276</v>
          </cell>
          <cell r="I282">
            <v>0.024019068573523983</v>
          </cell>
        </row>
        <row r="283">
          <cell r="H283">
            <v>-0.001848710239807927</v>
          </cell>
          <cell r="I283">
            <v>-0.02667860340196959</v>
          </cell>
        </row>
        <row r="284">
          <cell r="H284">
            <v>-0.003430275913497427</v>
          </cell>
          <cell r="I284">
            <v>-0.04139072847682124</v>
          </cell>
        </row>
        <row r="285">
          <cell r="H285">
            <v>0.0005497046222373569</v>
          </cell>
          <cell r="I285">
            <v>-0.017463058913836038</v>
          </cell>
        </row>
        <row r="286">
          <cell r="H286">
            <v>0.0006431487532516655</v>
          </cell>
          <cell r="I286">
            <v>-0.003417968750000111</v>
          </cell>
        </row>
        <row r="287">
          <cell r="H287">
            <v>0.0003944773175539318</v>
          </cell>
          <cell r="I287">
            <v>0.026359627633513183</v>
          </cell>
        </row>
        <row r="288">
          <cell r="H288">
            <v>-0.00734124151914084</v>
          </cell>
          <cell r="I288">
            <v>-0.05948061867481391</v>
          </cell>
        </row>
        <row r="289">
          <cell r="H289">
            <v>-0.00675594830811288</v>
          </cell>
          <cell r="I289">
            <v>0.015632930666937384</v>
          </cell>
        </row>
        <row r="290">
          <cell r="H290">
            <v>5.106773887542104E-06</v>
          </cell>
          <cell r="I290">
            <v>0.0005997001499251642</v>
          </cell>
        </row>
        <row r="291">
          <cell r="H291">
            <v>0.00033308420776978487</v>
          </cell>
          <cell r="I291">
            <v>-0.010588352811906954</v>
          </cell>
        </row>
        <row r="292">
          <cell r="H292">
            <v>0.004201146005262224</v>
          </cell>
          <cell r="I292">
            <v>-0.021706208985360798</v>
          </cell>
        </row>
        <row r="293">
          <cell r="H293">
            <v>-0.004256781593137693</v>
          </cell>
          <cell r="I293">
            <v>0.020743034055727527</v>
          </cell>
        </row>
        <row r="294">
          <cell r="H294">
            <v>-0.002952755905511917</v>
          </cell>
          <cell r="I294">
            <v>0.00697603882317277</v>
          </cell>
        </row>
        <row r="295">
          <cell r="H295">
            <v>-0.004078659868900214</v>
          </cell>
          <cell r="I295">
            <v>-0.0017068273092369912</v>
          </cell>
        </row>
        <row r="296">
          <cell r="H296">
            <v>-0.006878517757474278</v>
          </cell>
          <cell r="I296">
            <v>-0.028462234738006575</v>
          </cell>
        </row>
        <row r="297">
          <cell r="H297">
            <v>-0.0043137984318663</v>
          </cell>
          <cell r="I297">
            <v>-0.10093167701863348</v>
          </cell>
        </row>
        <row r="298">
          <cell r="H298">
            <v>-0.00033944820681264254</v>
          </cell>
          <cell r="I298">
            <v>-0.032354634427173345</v>
          </cell>
        </row>
        <row r="299">
          <cell r="H299">
            <v>-3.347711470391701E-05</v>
          </cell>
          <cell r="I299">
            <v>0.007258448357924774</v>
          </cell>
        </row>
        <row r="300">
          <cell r="H300">
            <v>-0.0029919239529114794</v>
          </cell>
          <cell r="I300">
            <v>0.0015357353809803964</v>
          </cell>
        </row>
        <row r="301">
          <cell r="H301">
            <v>-0.0049358341559723184</v>
          </cell>
          <cell r="I301">
            <v>0.041991035621608885</v>
          </cell>
        </row>
        <row r="302">
          <cell r="H302">
            <v>-0.0015815710518314319</v>
          </cell>
          <cell r="I302">
            <v>0.10652026262168879</v>
          </cell>
        </row>
        <row r="303">
          <cell r="H303">
            <v>0.003949904368950818</v>
          </cell>
          <cell r="I303">
            <v>0.013810741687979577</v>
          </cell>
        </row>
        <row r="304">
          <cell r="H304">
            <v>-0.006229220390414625</v>
          </cell>
          <cell r="I304">
            <v>0.031886982845610534</v>
          </cell>
        </row>
        <row r="305">
          <cell r="H305">
            <v>-0.002255106406481633</v>
          </cell>
          <cell r="I305">
            <v>-0.004498337570897792</v>
          </cell>
        </row>
        <row r="306">
          <cell r="H306">
            <v>0.0007098239636569303</v>
          </cell>
          <cell r="I306">
            <v>0.014538310412573807</v>
          </cell>
        </row>
        <row r="307">
          <cell r="H307">
            <v>-0.0069578369190710365</v>
          </cell>
          <cell r="I307">
            <v>0.035534469403563085</v>
          </cell>
        </row>
        <row r="308">
          <cell r="H308">
            <v>-0.00523225577949471</v>
          </cell>
          <cell r="I308">
            <v>-0.017110799438990187</v>
          </cell>
        </row>
        <row r="309">
          <cell r="H309">
            <v>-0.0030794959969910884</v>
          </cell>
          <cell r="I309">
            <v>0.017884322678843212</v>
          </cell>
        </row>
        <row r="310">
          <cell r="H310">
            <v>0.0020308123249299648</v>
          </cell>
          <cell r="I310">
            <v>-0.022149532710280417</v>
          </cell>
        </row>
        <row r="311">
          <cell r="H311">
            <v>1.9261587771435273E-05</v>
          </cell>
          <cell r="I311">
            <v>0.03211316066137826</v>
          </cell>
        </row>
        <row r="312">
          <cell r="H312">
            <v>-0.003509703830881006</v>
          </cell>
          <cell r="I312">
            <v>0.013797573849430478</v>
          </cell>
        </row>
        <row r="313">
          <cell r="H313">
            <v>-0.002935399505839542</v>
          </cell>
          <cell r="I313">
            <v>-0.024753379612714732</v>
          </cell>
        </row>
        <row r="314">
          <cell r="H314">
            <v>-0.0029325867369346392</v>
          </cell>
          <cell r="I314">
            <v>0.018076238643813802</v>
          </cell>
        </row>
        <row r="315">
          <cell r="H315">
            <v>0.0007682336549137414</v>
          </cell>
          <cell r="I315">
            <v>0.027138914443422202</v>
          </cell>
        </row>
        <row r="316">
          <cell r="H316">
            <v>-0.0012076691277920215</v>
          </cell>
          <cell r="I316">
            <v>0.01916703985669499</v>
          </cell>
        </row>
        <row r="317">
          <cell r="H317">
            <v>-0.004740486116190157</v>
          </cell>
          <cell r="I317">
            <v>0.0007909306617452927</v>
          </cell>
        </row>
        <row r="318">
          <cell r="H318">
            <v>0.0009861932938854956</v>
          </cell>
          <cell r="I318">
            <v>0.016596417281348863</v>
          </cell>
        </row>
        <row r="319">
          <cell r="H319">
            <v>-0.0041476030855737145</v>
          </cell>
          <cell r="I319">
            <v>0.047335233652932684</v>
          </cell>
        </row>
        <row r="320">
          <cell r="H320">
            <v>-0.005124798868473057</v>
          </cell>
          <cell r="I320">
            <v>-0.0034639175257732413</v>
          </cell>
        </row>
        <row r="321">
          <cell r="H321">
            <v>-0.0016078407653048465</v>
          </cell>
          <cell r="I321">
            <v>0.023917901183480916</v>
          </cell>
        </row>
        <row r="322">
          <cell r="H322">
            <v>0.019504011222868156</v>
          </cell>
          <cell r="I322">
            <v>0.02675396055609447</v>
          </cell>
        </row>
        <row r="323">
          <cell r="H323">
            <v>0.0026147858610955366</v>
          </cell>
          <cell r="I323">
            <v>-0.0836810202314413</v>
          </cell>
        </row>
        <row r="324">
          <cell r="H324">
            <v>-0.0012258240261509012</v>
          </cell>
          <cell r="I324">
            <v>-0.01537800687285229</v>
          </cell>
        </row>
        <row r="325">
          <cell r="H325">
            <v>-0.005221362995815437</v>
          </cell>
          <cell r="I325">
            <v>0.03280691039176342</v>
          </cell>
        </row>
        <row r="326">
          <cell r="H326">
            <v>-0.0007970721453627316</v>
          </cell>
          <cell r="I326">
            <v>0.019261637239165408</v>
          </cell>
        </row>
        <row r="327">
          <cell r="H327">
            <v>0.004199758918530971</v>
          </cell>
          <cell r="I327">
            <v>0.0004973062577704468</v>
          </cell>
        </row>
        <row r="328">
          <cell r="H328">
            <v>0.0004498798239500612</v>
          </cell>
          <cell r="I328">
            <v>-0.0026509816916577833</v>
          </cell>
        </row>
        <row r="329">
          <cell r="H329">
            <v>-0.006036736612273219</v>
          </cell>
          <cell r="I329">
            <v>0.06105158235733876</v>
          </cell>
        </row>
        <row r="330">
          <cell r="H330">
            <v>-0.000715271036632048</v>
          </cell>
          <cell r="I330">
            <v>0.02121496790355404</v>
          </cell>
        </row>
        <row r="331">
          <cell r="H331">
            <v>-0.0028597771745512146</v>
          </cell>
          <cell r="I331">
            <v>-0.025680337293982225</v>
          </cell>
        </row>
        <row r="332">
          <cell r="H332">
            <v>-0.002857138005395443</v>
          </cell>
          <cell r="I332">
            <v>-0.0077104642014161895</v>
          </cell>
        </row>
        <row r="333">
          <cell r="H333">
            <v>0.002125127241406455</v>
          </cell>
          <cell r="I333">
            <v>0.056850618458610835</v>
          </cell>
        </row>
        <row r="334">
          <cell r="H334">
            <v>4.8275525554197785E-05</v>
          </cell>
          <cell r="I334">
            <v>-0.00690224322904931</v>
          </cell>
        </row>
        <row r="335">
          <cell r="H335">
            <v>0.0010114831259173673</v>
          </cell>
          <cell r="I335">
            <v>0.04630958676437258</v>
          </cell>
        </row>
        <row r="336">
          <cell r="H336">
            <v>-0.0050479239475119675</v>
          </cell>
          <cell r="I336">
            <v>-0.0015162454873647313</v>
          </cell>
        </row>
        <row r="337">
          <cell r="H337">
            <v>-0.006989934303673784</v>
          </cell>
          <cell r="I337">
            <v>0.04599031021765865</v>
          </cell>
        </row>
        <row r="338">
          <cell r="H338">
            <v>-0.0023061159636517115</v>
          </cell>
          <cell r="I338">
            <v>-0.025924645696508763</v>
          </cell>
        </row>
        <row r="339">
          <cell r="H339">
            <v>0.0065660295226470655</v>
          </cell>
          <cell r="I339">
            <v>-0.030589070262597606</v>
          </cell>
        </row>
        <row r="340">
          <cell r="H340">
            <v>0.004344697573764433</v>
          </cell>
          <cell r="I340">
            <v>-0.14744856870927592</v>
          </cell>
        </row>
        <row r="341">
          <cell r="H341">
            <v>-0.000956937799043045</v>
          </cell>
          <cell r="I341">
            <v>0.05805066552168325</v>
          </cell>
        </row>
        <row r="342">
          <cell r="H342">
            <v>-0.003166612412448311</v>
          </cell>
          <cell r="I342">
            <v>-0.08221735248762285</v>
          </cell>
        </row>
        <row r="343">
          <cell r="H343">
            <v>-0.007335632701518824</v>
          </cell>
          <cell r="I343">
            <v>0.025822426600636827</v>
          </cell>
        </row>
        <row r="344">
          <cell r="H344">
            <v>-0.005059160311461142</v>
          </cell>
          <cell r="I344">
            <v>0.02327586206896548</v>
          </cell>
        </row>
        <row r="345">
          <cell r="H345">
            <v>-0.0020788483830522786</v>
          </cell>
          <cell r="I345">
            <v>-0.002274641954507106</v>
          </cell>
        </row>
        <row r="346">
          <cell r="H346">
            <v>-0.0024234410327175215</v>
          </cell>
          <cell r="I346">
            <v>0.008443806467955728</v>
          </cell>
        </row>
        <row r="347">
          <cell r="H347">
            <v>0</v>
          </cell>
          <cell r="I347">
            <v>0.012141003098048886</v>
          </cell>
        </row>
        <row r="348">
          <cell r="H348">
            <v>-0.002892960462873684</v>
          </cell>
          <cell r="I348">
            <v>0.0004963600264724644</v>
          </cell>
        </row>
        <row r="349">
          <cell r="H349">
            <v>-0.006886052641062124</v>
          </cell>
          <cell r="I349">
            <v>-0.051595832644286355</v>
          </cell>
        </row>
        <row r="350">
          <cell r="H350">
            <v>0.0005581413069015717</v>
          </cell>
          <cell r="I350">
            <v>-0.04707933740191805</v>
          </cell>
        </row>
        <row r="351">
          <cell r="H351">
            <v>-0.0019242335563742774</v>
          </cell>
          <cell r="I351">
            <v>-0.022689844464775732</v>
          </cell>
        </row>
        <row r="352">
          <cell r="H352">
            <v>0.00011232011232009675</v>
          </cell>
          <cell r="I352">
            <v>-0.023684703239093774</v>
          </cell>
        </row>
        <row r="353">
          <cell r="H353">
            <v>-0.006298884544428618</v>
          </cell>
          <cell r="I353">
            <v>-0.023875731134337053</v>
          </cell>
        </row>
        <row r="354">
          <cell r="H354">
            <v>-0.0029069767441860517</v>
          </cell>
          <cell r="I354">
            <v>0.0035363457760313466</v>
          </cell>
        </row>
        <row r="355">
          <cell r="H355">
            <v>-0.0039518639425562</v>
          </cell>
          <cell r="I355">
            <v>0.05060689115113548</v>
          </cell>
        </row>
        <row r="356">
          <cell r="H356">
            <v>-0.00886067264256174</v>
          </cell>
          <cell r="I356">
            <v>0.023758501816826483</v>
          </cell>
        </row>
        <row r="357">
          <cell r="H357">
            <v>-0.006267606736681142</v>
          </cell>
          <cell r="I357">
            <v>-0.06507098653076071</v>
          </cell>
        </row>
        <row r="358">
          <cell r="H358">
            <v>0.0013105581226389162</v>
          </cell>
          <cell r="I358">
            <v>0.05110483792465681</v>
          </cell>
        </row>
        <row r="359">
          <cell r="H359">
            <v>-0.00017380388291488025</v>
          </cell>
          <cell r="I359">
            <v>-0.0022226338210779018</v>
          </cell>
        </row>
        <row r="360">
          <cell r="H360">
            <v>-0.007154716422148044</v>
          </cell>
          <cell r="I360">
            <v>-0.014850566177835645</v>
          </cell>
        </row>
        <row r="361">
          <cell r="H361">
            <v>-0.005321525984796072</v>
          </cell>
          <cell r="I361">
            <v>0.0333521763708311</v>
          </cell>
        </row>
        <row r="362">
          <cell r="H362">
            <v>0.0029268292682926855</v>
          </cell>
          <cell r="I362">
            <v>-0.0275346462436179</v>
          </cell>
        </row>
        <row r="363">
          <cell r="H363">
            <v>-0.006146264223201525</v>
          </cell>
          <cell r="I363">
            <v>0.011625726607913167</v>
          </cell>
        </row>
        <row r="364">
          <cell r="H364">
            <v>-0.0017574692442883233</v>
          </cell>
          <cell r="I364">
            <v>0.011584800741427204</v>
          </cell>
        </row>
        <row r="365">
          <cell r="H365">
            <v>-0.0034223826362400622</v>
          </cell>
          <cell r="I365">
            <v>0.016307833256985704</v>
          </cell>
        </row>
        <row r="366">
          <cell r="H366">
            <v>0.0014775645040080443</v>
          </cell>
          <cell r="I366">
            <v>0.030830253312900124</v>
          </cell>
        </row>
        <row r="367">
          <cell r="H367">
            <v>-0.006265664160401085</v>
          </cell>
          <cell r="I367">
            <v>0.01783996501967633</v>
          </cell>
        </row>
        <row r="368">
          <cell r="H368">
            <v>-0.007887495064240801</v>
          </cell>
          <cell r="I368">
            <v>0.007646705043388602</v>
          </cell>
        </row>
        <row r="369">
          <cell r="H369">
            <v>-0.004315599160375827</v>
          </cell>
          <cell r="I369">
            <v>0.07042974079126885</v>
          </cell>
        </row>
        <row r="370">
          <cell r="H370">
            <v>-0.001997197414451257</v>
          </cell>
          <cell r="I370">
            <v>-0.01569220965429341</v>
          </cell>
        </row>
        <row r="371">
          <cell r="H371">
            <v>-0.003457890885753878</v>
          </cell>
          <cell r="I371">
            <v>-0.037954196002266016</v>
          </cell>
        </row>
        <row r="372">
          <cell r="H372">
            <v>-0.00465342295249993</v>
          </cell>
          <cell r="I372">
            <v>0.049209286675639285</v>
          </cell>
        </row>
        <row r="373">
          <cell r="H373">
            <v>-0.0001264712349471342</v>
          </cell>
          <cell r="I373">
            <v>0.002164675699510843</v>
          </cell>
        </row>
        <row r="374">
          <cell r="H374">
            <v>0.003937007874015741</v>
          </cell>
          <cell r="I374">
            <v>-0.050000000000000044</v>
          </cell>
        </row>
        <row r="375">
          <cell r="H375">
            <v>-0.006506238859179891</v>
          </cell>
          <cell r="I375">
            <v>0.004042105263157847</v>
          </cell>
        </row>
        <row r="376">
          <cell r="H376">
            <v>0.0034242387183563983</v>
          </cell>
          <cell r="I376">
            <v>0.02776146942883506</v>
          </cell>
        </row>
        <row r="377">
          <cell r="H377">
            <v>-0.003316303590229386</v>
          </cell>
          <cell r="I377">
            <v>0.005549208421739671</v>
          </cell>
        </row>
        <row r="378">
          <cell r="H378">
            <v>0.003068880366445703</v>
          </cell>
          <cell r="I378">
            <v>0.06346372342152251</v>
          </cell>
        </row>
        <row r="379">
          <cell r="H379">
            <v>-0.004321095148968945</v>
          </cell>
          <cell r="I379">
            <v>0.023046398046398187</v>
          </cell>
        </row>
        <row r="380">
          <cell r="H380">
            <v>-0.008890411326284209</v>
          </cell>
          <cell r="I380">
            <v>-0.0007459346561240476</v>
          </cell>
        </row>
        <row r="381">
          <cell r="H381">
            <v>-0.0036513532411526217</v>
          </cell>
          <cell r="I381">
            <v>-0.009405792773962474</v>
          </cell>
        </row>
        <row r="382">
          <cell r="H382">
            <v>-0.0026306101194080167</v>
          </cell>
          <cell r="I382">
            <v>-0.03202712886209491</v>
          </cell>
        </row>
        <row r="383">
          <cell r="H383">
            <v>0.002970297029702973</v>
          </cell>
          <cell r="I383">
            <v>-0.03363176333203566</v>
          </cell>
        </row>
        <row r="384">
          <cell r="H384">
            <v>-0.001472250508128714</v>
          </cell>
          <cell r="I384">
            <v>-0.03447998066543145</v>
          </cell>
        </row>
        <row r="385">
          <cell r="H385">
            <v>-0.005043478260869594</v>
          </cell>
          <cell r="I385">
            <v>-0.0006675010429705308</v>
          </cell>
        </row>
        <row r="386">
          <cell r="H386">
            <v>-0.0004140504730767436</v>
          </cell>
          <cell r="I386">
            <v>-0.008432829590047541</v>
          </cell>
        </row>
        <row r="387">
          <cell r="H387">
            <v>-0.0016893930252201983</v>
          </cell>
          <cell r="I387">
            <v>0.025092623779050305</v>
          </cell>
        </row>
        <row r="388">
          <cell r="H388">
            <v>-0.0035443157433034944</v>
          </cell>
          <cell r="I388">
            <v>0.008542796122884777</v>
          </cell>
        </row>
        <row r="389">
          <cell r="H389">
            <v>0</v>
          </cell>
          <cell r="I389">
            <v>-0.0004886789379378031</v>
          </cell>
        </row>
        <row r="390">
          <cell r="H390">
            <v>0.0021650228530191162</v>
          </cell>
          <cell r="I390">
            <v>-0.03235006518904826</v>
          </cell>
        </row>
        <row r="391">
          <cell r="H391">
            <v>-0.007433221546104374</v>
          </cell>
          <cell r="I391">
            <v>0.010189473684210526</v>
          </cell>
        </row>
        <row r="392">
          <cell r="H392">
            <v>-0.010662414568153311</v>
          </cell>
          <cell r="I392">
            <v>-0.014504834944981781</v>
          </cell>
        </row>
        <row r="393">
          <cell r="H393">
            <v>-0.0029634806429823524</v>
          </cell>
          <cell r="I393">
            <v>-0.0012688208424970204</v>
          </cell>
        </row>
        <row r="394">
          <cell r="H394">
            <v>0.005113041415294006</v>
          </cell>
          <cell r="I394">
            <v>0.008469551960701205</v>
          </cell>
        </row>
        <row r="395">
          <cell r="H395">
            <v>0.003643093049962909</v>
          </cell>
          <cell r="I395">
            <v>0.003611321071638418</v>
          </cell>
        </row>
        <row r="396">
          <cell r="H396">
            <v>-0.004036877767022662</v>
          </cell>
          <cell r="I396">
            <v>0.003096234309623469</v>
          </cell>
        </row>
        <row r="397">
          <cell r="H397">
            <v>-0.003171211504544913</v>
          </cell>
          <cell r="I397">
            <v>0.004588303995995746</v>
          </cell>
        </row>
        <row r="398">
          <cell r="H398">
            <v>-0.001806094898477273</v>
          </cell>
          <cell r="I398">
            <v>-0.030808835741571117</v>
          </cell>
        </row>
        <row r="399">
          <cell r="H399">
            <v>-0.0021971640061648756</v>
          </cell>
          <cell r="I399">
            <v>-0.045240339302544785</v>
          </cell>
        </row>
        <row r="400">
          <cell r="H400">
            <v>0.0010596962204169058</v>
          </cell>
          <cell r="I400">
            <v>-0.011935744413533178</v>
          </cell>
        </row>
        <row r="401">
          <cell r="H401">
            <v>-0.0022444160032596416</v>
          </cell>
          <cell r="I401">
            <v>-0.005177111716621274</v>
          </cell>
        </row>
        <row r="402">
          <cell r="H402">
            <v>0.0020597199901493113</v>
          </cell>
          <cell r="I402">
            <v>-0.021911804984935723</v>
          </cell>
        </row>
        <row r="403">
          <cell r="H403">
            <v>-0.006840972609739038</v>
          </cell>
          <cell r="I403">
            <v>-0.012041444973396764</v>
          </cell>
        </row>
        <row r="404">
          <cell r="H404">
            <v>-0.005416225126574803</v>
          </cell>
          <cell r="I404">
            <v>0.03231292517006801</v>
          </cell>
        </row>
        <row r="405">
          <cell r="H405">
            <v>-0.004447017303867762</v>
          </cell>
          <cell r="I405">
            <v>-0.04649460003660988</v>
          </cell>
        </row>
        <row r="406">
          <cell r="H406">
            <v>-0.003258087037468105</v>
          </cell>
          <cell r="I406">
            <v>0.05941639470147808</v>
          </cell>
        </row>
        <row r="407">
          <cell r="H407">
            <v>-0.004804093658360653</v>
          </cell>
          <cell r="I407">
            <v>-0.0017214822868533153</v>
          </cell>
        </row>
        <row r="408">
          <cell r="H408">
            <v>-0.0012407107172465182</v>
          </cell>
          <cell r="I408">
            <v>-0.006807043020511938</v>
          </cell>
        </row>
        <row r="409">
          <cell r="H409">
            <v>-0.001366995073891597</v>
          </cell>
          <cell r="I409">
            <v>0.017910993329068647</v>
          </cell>
        </row>
        <row r="410">
          <cell r="H410">
            <v>0.0005345137082262141</v>
          </cell>
          <cell r="I410">
            <v>-0.02145614507585958</v>
          </cell>
        </row>
        <row r="411">
          <cell r="H411">
            <v>0.0007956861821016847</v>
          </cell>
          <cell r="I411">
            <v>0.011009174311926717</v>
          </cell>
        </row>
        <row r="412">
          <cell r="H412">
            <v>-0.0003264909078142253</v>
          </cell>
          <cell r="I412">
            <v>-0.037749546279491786</v>
          </cell>
        </row>
        <row r="413">
          <cell r="H413">
            <v>-0.0024292683696103268</v>
          </cell>
          <cell r="I413">
            <v>-0.028291210863825023</v>
          </cell>
        </row>
        <row r="414">
          <cell r="H414">
            <v>-0.0012873263728283568</v>
          </cell>
          <cell r="I414">
            <v>-0.0034937888198757205</v>
          </cell>
        </row>
        <row r="415">
          <cell r="H415">
            <v>-0.004048661773907947</v>
          </cell>
          <cell r="I415">
            <v>0.008472925594078529</v>
          </cell>
        </row>
        <row r="416">
          <cell r="H416">
            <v>-0.008816978571976941</v>
          </cell>
          <cell r="I416">
            <v>0.006760019314340893</v>
          </cell>
        </row>
        <row r="417">
          <cell r="H417">
            <v>-0.004850462785207288</v>
          </cell>
          <cell r="I417">
            <v>0.028489208633093455</v>
          </cell>
        </row>
        <row r="418">
          <cell r="H418">
            <v>-0.005660361475195552</v>
          </cell>
          <cell r="I418">
            <v>-0.02406267487409064</v>
          </cell>
        </row>
        <row r="419">
          <cell r="H419">
            <v>0.0020025521456645823</v>
          </cell>
          <cell r="I419">
            <v>0.03182339449541294</v>
          </cell>
        </row>
        <row r="420">
          <cell r="H420">
            <v>-0.004533047133330914</v>
          </cell>
          <cell r="I420">
            <v>0.027229786051681026</v>
          </cell>
        </row>
        <row r="421">
          <cell r="H421">
            <v>-0.005593421529134557</v>
          </cell>
          <cell r="I421">
            <v>0.012081868181408328</v>
          </cell>
        </row>
        <row r="422">
          <cell r="H422">
            <v>-0.004135351660254916</v>
          </cell>
          <cell r="I422">
            <v>-0.012561247216035576</v>
          </cell>
        </row>
        <row r="423">
          <cell r="H423">
            <v>-0.009221696518084244</v>
          </cell>
          <cell r="I423">
            <v>0.02210393359797913</v>
          </cell>
        </row>
        <row r="424">
          <cell r="H424">
            <v>-0.001974333662388972</v>
          </cell>
          <cell r="I424">
            <v>0.027098596522199703</v>
          </cell>
        </row>
        <row r="425">
          <cell r="H425">
            <v>0.004015099332847827</v>
          </cell>
          <cell r="I425">
            <v>0.028360261258164376</v>
          </cell>
        </row>
        <row r="426">
          <cell r="H426">
            <v>0.005080987880782262</v>
          </cell>
          <cell r="I426">
            <v>-0.01487548052816312</v>
          </cell>
        </row>
        <row r="427">
          <cell r="H427">
            <v>-0.006648420389800069</v>
          </cell>
          <cell r="I427">
            <v>-0.008483203257550032</v>
          </cell>
        </row>
        <row r="428">
          <cell r="H428">
            <v>-0.004967374837575145</v>
          </cell>
          <cell r="I428">
            <v>-0.00906913073237503</v>
          </cell>
        </row>
        <row r="429">
          <cell r="H429">
            <v>-0.0035990129273710814</v>
          </cell>
          <cell r="I429">
            <v>0.014332585045760737</v>
          </cell>
        </row>
        <row r="430">
          <cell r="H430">
            <v>-0.006518477961292346</v>
          </cell>
          <cell r="I430">
            <v>-0.031409601634320716</v>
          </cell>
        </row>
        <row r="431">
          <cell r="H431">
            <v>-0.0019927416267866427</v>
          </cell>
          <cell r="I431">
            <v>-0.01344582124967042</v>
          </cell>
        </row>
        <row r="432">
          <cell r="H432">
            <v>-0.0019381931732529445</v>
          </cell>
          <cell r="I432">
            <v>0.020042757883484752</v>
          </cell>
        </row>
        <row r="433">
          <cell r="H433">
            <v>-0.00587785624728121</v>
          </cell>
          <cell r="I433">
            <v>-0.0006113003231159597</v>
          </cell>
        </row>
        <row r="434">
          <cell r="H434">
            <v>0.004929168985761123</v>
          </cell>
          <cell r="I434">
            <v>0.025428171967843527</v>
          </cell>
        </row>
        <row r="435">
          <cell r="H435">
            <v>0.0049192599721955554</v>
          </cell>
          <cell r="I435">
            <v>0.005453770771197242</v>
          </cell>
        </row>
        <row r="436">
          <cell r="H436">
            <v>0.003397170546669437</v>
          </cell>
          <cell r="I436">
            <v>-0.009916094584286772</v>
          </cell>
        </row>
        <row r="437">
          <cell r="H437">
            <v>-0.003437799209418557</v>
          </cell>
          <cell r="I437">
            <v>-0.010871426125663497</v>
          </cell>
        </row>
        <row r="438">
          <cell r="H438">
            <v>-0.000519962679837338</v>
          </cell>
          <cell r="I438">
            <v>0.030030289917784447</v>
          </cell>
        </row>
        <row r="439">
          <cell r="H439">
            <v>-0.0050134632507493615</v>
          </cell>
          <cell r="I439">
            <v>0.016803898504452963</v>
          </cell>
        </row>
        <row r="440">
          <cell r="H440">
            <v>-0.010258545694417087</v>
          </cell>
          <cell r="I440">
            <v>-0.022227730953561342</v>
          </cell>
        </row>
        <row r="441">
          <cell r="H441">
            <v>-0.0061054410604346465</v>
          </cell>
          <cell r="I441">
            <v>-0.006507225555649421</v>
          </cell>
        </row>
        <row r="442">
          <cell r="H442">
            <v>-0.003589825764209076</v>
          </cell>
          <cell r="I442">
            <v>0.015991833957128332</v>
          </cell>
        </row>
        <row r="443">
          <cell r="H443">
            <v>-0.0031337142749172653</v>
          </cell>
          <cell r="I443">
            <v>0.01942397856664435</v>
          </cell>
        </row>
        <row r="444">
          <cell r="H444">
            <v>-0.0038715129545577875</v>
          </cell>
          <cell r="I444">
            <v>0.013386990801576903</v>
          </cell>
        </row>
        <row r="445">
          <cell r="H445">
            <v>-0.0007847212902596379</v>
          </cell>
          <cell r="I445">
            <v>-0.034524677850717334</v>
          </cell>
        </row>
        <row r="446">
          <cell r="H446">
            <v>0.0068593492289418245</v>
          </cell>
          <cell r="I446">
            <v>-0.027700831024930705</v>
          </cell>
        </row>
        <row r="447">
          <cell r="H447">
            <v>-0.002726796014682842</v>
          </cell>
          <cell r="I447">
            <v>-0.007424674091340733</v>
          </cell>
        </row>
        <row r="448">
          <cell r="H448">
            <v>0.0007738740613942863</v>
          </cell>
          <cell r="I448">
            <v>0.0026093763590502306</v>
          </cell>
        </row>
        <row r="449">
          <cell r="H449">
            <v>-0.007922987388124691</v>
          </cell>
          <cell r="I449">
            <v>-0.036869957491107885</v>
          </cell>
        </row>
        <row r="450">
          <cell r="H450">
            <v>0.00270445577945444</v>
          </cell>
          <cell r="I450">
            <v>0.006215096379030838</v>
          </cell>
        </row>
        <row r="451">
          <cell r="H451">
            <v>-0.006957722366707775</v>
          </cell>
          <cell r="I451">
            <v>-0.04449019783367647</v>
          </cell>
        </row>
        <row r="452">
          <cell r="H452">
            <v>-0.004870801350434384</v>
          </cell>
          <cell r="I452">
            <v>-0.023889825744800586</v>
          </cell>
        </row>
        <row r="453">
          <cell r="H453">
            <v>-0.003697256214465483</v>
          </cell>
          <cell r="I453">
            <v>-0.04165466935406459</v>
          </cell>
        </row>
        <row r="454">
          <cell r="H454">
            <v>-0.007113644274277853</v>
          </cell>
          <cell r="I454">
            <v>0.046870305458187156</v>
          </cell>
        </row>
        <row r="455">
          <cell r="H455">
            <v>-0.000527350693521722</v>
          </cell>
          <cell r="I455">
            <v>0.008896967377786336</v>
          </cell>
        </row>
        <row r="456">
          <cell r="H456">
            <v>-0.005168265616812828</v>
          </cell>
          <cell r="I456">
            <v>0.006732410392565891</v>
          </cell>
        </row>
        <row r="457">
          <cell r="H457">
            <v>-0.0033321969597637224</v>
          </cell>
          <cell r="I457">
            <v>0.01817839314307257</v>
          </cell>
        </row>
        <row r="458">
          <cell r="H458">
            <v>0.006982522672081215</v>
          </cell>
          <cell r="I458">
            <v>0.005457909343200562</v>
          </cell>
        </row>
        <row r="459">
          <cell r="H459">
            <v>0.0013934507813277985</v>
          </cell>
          <cell r="I459">
            <v>-0.02530131566841476</v>
          </cell>
        </row>
        <row r="460">
          <cell r="H460">
            <v>0.009096847522477525</v>
          </cell>
          <cell r="I460">
            <v>-0.07230507834623368</v>
          </cell>
        </row>
        <row r="461">
          <cell r="H461">
            <v>0.010392220497440818</v>
          </cell>
          <cell r="I461">
            <v>-0.02869352869352859</v>
          </cell>
        </row>
        <row r="462">
          <cell r="H462">
            <v>0.006449753292135929</v>
          </cell>
          <cell r="I462">
            <v>-0.0489210140372931</v>
          </cell>
        </row>
        <row r="463">
          <cell r="H463">
            <v>-0.010256099579628475</v>
          </cell>
          <cell r="I463">
            <v>-0.010573851745787066</v>
          </cell>
        </row>
        <row r="464">
          <cell r="H464">
            <v>-0.00792450043224846</v>
          </cell>
          <cell r="I464">
            <v>0.08805521540687988</v>
          </cell>
        </row>
        <row r="465">
          <cell r="H465">
            <v>0.000509845804522957</v>
          </cell>
          <cell r="I465">
            <v>0.014426028238182953</v>
          </cell>
        </row>
        <row r="466">
          <cell r="H466">
            <v>-0.0014711570976562172</v>
          </cell>
          <cell r="I466">
            <v>-0.003933434190620311</v>
          </cell>
        </row>
        <row r="467">
          <cell r="H467">
            <v>-0.004839563038809835</v>
          </cell>
          <cell r="I467">
            <v>-0.032503037667071744</v>
          </cell>
        </row>
        <row r="468">
          <cell r="H468">
            <v>-0.010647476494361152</v>
          </cell>
          <cell r="I468">
            <v>0.009105180533752089</v>
          </cell>
        </row>
        <row r="469">
          <cell r="H469">
            <v>-0.0013587218146458024</v>
          </cell>
          <cell r="I469">
            <v>-0.01949802945446999</v>
          </cell>
        </row>
        <row r="470">
          <cell r="H470">
            <v>0.0007574521076270102</v>
          </cell>
          <cell r="I470">
            <v>-0.018193357309075564</v>
          </cell>
        </row>
        <row r="471">
          <cell r="H471">
            <v>-0.0006061830672863255</v>
          </cell>
          <cell r="I471">
            <v>-0.03587588881706538</v>
          </cell>
        </row>
        <row r="472">
          <cell r="H472">
            <v>-0.00497794702156551</v>
          </cell>
          <cell r="I472">
            <v>0.011286177226505822</v>
          </cell>
        </row>
        <row r="473">
          <cell r="H473">
            <v>-0.0026981040936113754</v>
          </cell>
          <cell r="I473">
            <v>-0.04839779005524858</v>
          </cell>
        </row>
        <row r="474">
          <cell r="H474">
            <v>-0.0001816747514949979</v>
          </cell>
          <cell r="I474">
            <v>0.08081746400371559</v>
          </cell>
        </row>
        <row r="475">
          <cell r="H475">
            <v>-0.0024333030394829702</v>
          </cell>
          <cell r="I475">
            <v>-0.02900730554361841</v>
          </cell>
        </row>
        <row r="476">
          <cell r="H476">
            <v>-0.0013009029814907702</v>
          </cell>
          <cell r="I476">
            <v>-0.01703916795751259</v>
          </cell>
        </row>
        <row r="477">
          <cell r="H477">
            <v>-0.0011247484909457928</v>
          </cell>
          <cell r="I477">
            <v>0.0513282305267897</v>
          </cell>
        </row>
        <row r="478">
          <cell r="H478">
            <v>-0.0007062271756017591</v>
          </cell>
          <cell r="I478">
            <v>0.008993576017130467</v>
          </cell>
        </row>
        <row r="479">
          <cell r="H479">
            <v>-0.0017961759682615375</v>
          </cell>
          <cell r="I479">
            <v>-0.03639643463497444</v>
          </cell>
        </row>
        <row r="480">
          <cell r="H480">
            <v>-0.0009946175863772</v>
          </cell>
          <cell r="I480">
            <v>-0.025547847153397307</v>
          </cell>
        </row>
        <row r="481">
          <cell r="H481">
            <v>-0.006194086026019119</v>
          </cell>
          <cell r="I481">
            <v>-0.023279466606396015</v>
          </cell>
        </row>
        <row r="482">
          <cell r="H482">
            <v>0.0006097701952452184</v>
          </cell>
          <cell r="I482">
            <v>-0.02695823209533721</v>
          </cell>
        </row>
        <row r="483">
          <cell r="H483">
            <v>0.0014067371911981041</v>
          </cell>
          <cell r="I483">
            <v>-0.006777645659928777</v>
          </cell>
        </row>
        <row r="484">
          <cell r="H484">
            <v>0.001805159121988975</v>
          </cell>
          <cell r="I484">
            <v>-0.036633544834191345</v>
          </cell>
        </row>
        <row r="485">
          <cell r="H485">
            <v>-0.0033928155652802605</v>
          </cell>
          <cell r="I485">
            <v>0.03839940350441173</v>
          </cell>
        </row>
        <row r="486">
          <cell r="H486">
            <v>-0.004796903740495462</v>
          </cell>
          <cell r="I486">
            <v>-0.022618477740545706</v>
          </cell>
        </row>
        <row r="487">
          <cell r="H487">
            <v>-0.005679702494818195</v>
          </cell>
          <cell r="I487">
            <v>0.003673319456348745</v>
          </cell>
        </row>
        <row r="488">
          <cell r="H488">
            <v>-0.004950985246064077</v>
          </cell>
          <cell r="I488">
            <v>-0.00036598755642314185</v>
          </cell>
        </row>
        <row r="489">
          <cell r="H489">
            <v>-0.006739580254212285</v>
          </cell>
          <cell r="I489">
            <v>0.010007322431047294</v>
          </cell>
        </row>
        <row r="490">
          <cell r="H490">
            <v>-0.005438277022428828</v>
          </cell>
          <cell r="I490">
            <v>-0.017520541324311245</v>
          </cell>
        </row>
        <row r="491">
          <cell r="H491">
            <v>-0.004750824122551789</v>
          </cell>
          <cell r="I491">
            <v>-0.00024597220514077645</v>
          </cell>
        </row>
        <row r="492">
          <cell r="H492">
            <v>-0.0009405333153282847</v>
          </cell>
          <cell r="I492">
            <v>-0.007996063476442439</v>
          </cell>
        </row>
        <row r="493">
          <cell r="H493">
            <v>-0.0008693972179290022</v>
          </cell>
          <cell r="I493">
            <v>-0.042906746031745935</v>
          </cell>
        </row>
        <row r="494">
          <cell r="H494">
            <v>-0.0006964237950797258</v>
          </cell>
          <cell r="I494">
            <v>-0.008810572687224738</v>
          </cell>
        </row>
        <row r="495">
          <cell r="H495">
            <v>-0.001540090480315781</v>
          </cell>
          <cell r="I495">
            <v>0.007058823529411784</v>
          </cell>
        </row>
        <row r="496">
          <cell r="H496">
            <v>0.0030192614527067008</v>
          </cell>
          <cell r="I496">
            <v>0.012071651090342472</v>
          </cell>
        </row>
        <row r="497">
          <cell r="H497">
            <v>-0.005133281972264925</v>
          </cell>
          <cell r="I497">
            <v>-0.005001923816852605</v>
          </cell>
        </row>
        <row r="498">
          <cell r="H498">
            <v>0.002506024096385562</v>
          </cell>
          <cell r="I498">
            <v>-0.007733952049497228</v>
          </cell>
        </row>
        <row r="499">
          <cell r="H499">
            <v>-0.0024328014662522435</v>
          </cell>
          <cell r="I499">
            <v>-0.008313847752663084</v>
          </cell>
        </row>
        <row r="500">
          <cell r="H500">
            <v>-0.002417172296690584</v>
          </cell>
          <cell r="I500">
            <v>0.06235263295782034</v>
          </cell>
        </row>
        <row r="501">
          <cell r="H501">
            <v>-0.002556305024568717</v>
          </cell>
          <cell r="I501">
            <v>0.016152897657213172</v>
          </cell>
        </row>
        <row r="502">
          <cell r="H502">
            <v>-0.0020448161219761563</v>
          </cell>
          <cell r="I502">
            <v>-0.031549569227035446</v>
          </cell>
        </row>
        <row r="503">
          <cell r="H503">
            <v>-0.0017560538739659348</v>
          </cell>
          <cell r="I503">
            <v>-0.01904523242701406</v>
          </cell>
        </row>
        <row r="504">
          <cell r="H504">
            <v>-0.003571720053359706</v>
          </cell>
          <cell r="I504">
            <v>0.019414995529441814</v>
          </cell>
        </row>
        <row r="505">
          <cell r="H505">
            <v>-0.0013966928145879853</v>
          </cell>
          <cell r="I505">
            <v>-0.0214258864803909</v>
          </cell>
        </row>
        <row r="506">
          <cell r="H506">
            <v>-0.0045130800921000525</v>
          </cell>
          <cell r="I506">
            <v>0.002560819462227748</v>
          </cell>
        </row>
        <row r="507">
          <cell r="H507">
            <v>-0.002436578772207154</v>
          </cell>
          <cell r="I507">
            <v>-0.004853128991059941</v>
          </cell>
        </row>
        <row r="508">
          <cell r="H508">
            <v>0.00037693177534869893</v>
          </cell>
          <cell r="I508">
            <v>0.02592402464065713</v>
          </cell>
        </row>
        <row r="509">
          <cell r="H509">
            <v>0.0006973595740427108</v>
          </cell>
          <cell r="I509">
            <v>0.032524393294971254</v>
          </cell>
        </row>
        <row r="510">
          <cell r="H510">
            <v>0.003754796851798581</v>
          </cell>
          <cell r="I510">
            <v>0.049672885873515815</v>
          </cell>
        </row>
        <row r="511">
          <cell r="H511">
            <v>-0.0030392249976254337</v>
          </cell>
          <cell r="I511">
            <v>0.05355493998153271</v>
          </cell>
        </row>
        <row r="512">
          <cell r="H512">
            <v>-0.009150217605999322</v>
          </cell>
          <cell r="I512">
            <v>0.0118317265556529</v>
          </cell>
        </row>
        <row r="513">
          <cell r="H513">
            <v>-0.0006137197514368697</v>
          </cell>
          <cell r="I513">
            <v>0.019488956258120416</v>
          </cell>
        </row>
        <row r="514">
          <cell r="H514">
            <v>0.00404855361678258</v>
          </cell>
          <cell r="I514">
            <v>0.035683942225998244</v>
          </cell>
        </row>
        <row r="515">
          <cell r="H515">
            <v>-0.0007786863967746971</v>
          </cell>
          <cell r="I515">
            <v>0.03394175553732559</v>
          </cell>
        </row>
        <row r="516">
          <cell r="H516">
            <v>-0.0023401666198632487</v>
          </cell>
          <cell r="I516">
            <v>-0.016066646831300102</v>
          </cell>
        </row>
        <row r="517">
          <cell r="H517">
            <v>0.0015370674108772242</v>
          </cell>
          <cell r="I517">
            <v>-0.008668480999899142</v>
          </cell>
        </row>
        <row r="518">
          <cell r="H518">
            <v>0.0017865210491923023</v>
          </cell>
          <cell r="I518">
            <v>-0.0013218098627352237</v>
          </cell>
        </row>
        <row r="519">
          <cell r="H519">
            <v>0.0018722501152148574</v>
          </cell>
          <cell r="I519">
            <v>0.0007126858073713827</v>
          </cell>
        </row>
        <row r="520">
          <cell r="H520">
            <v>0.0036015977148841083</v>
          </cell>
          <cell r="I520">
            <v>-0.0019330552446841232</v>
          </cell>
        </row>
        <row r="521">
          <cell r="H521">
            <v>0.0029538329731098045</v>
          </cell>
          <cell r="I521">
            <v>0.04434250764525993</v>
          </cell>
        </row>
        <row r="522">
          <cell r="H522">
            <v>0.001085617613122536</v>
          </cell>
          <cell r="I522">
            <v>0.027330405075646658</v>
          </cell>
        </row>
        <row r="523">
          <cell r="H523">
            <v>-0.005631112650813286</v>
          </cell>
          <cell r="I523">
            <v>-0.028218527315914455</v>
          </cell>
        </row>
        <row r="524">
          <cell r="H524">
            <v>-0.0037289083620770658</v>
          </cell>
          <cell r="I524">
            <v>-0.001955416503715335</v>
          </cell>
        </row>
        <row r="525">
          <cell r="H525">
            <v>-0.0034293243478431545</v>
          </cell>
          <cell r="I525">
            <v>0.008816614420062763</v>
          </cell>
        </row>
        <row r="526">
          <cell r="H526">
            <v>0.017469820071708275</v>
          </cell>
          <cell r="I526">
            <v>-0.008156923674499938</v>
          </cell>
        </row>
        <row r="527">
          <cell r="H527">
            <v>0.0003845113476346196</v>
          </cell>
          <cell r="I527">
            <v>-0.003622478950460195</v>
          </cell>
        </row>
        <row r="528">
          <cell r="H528">
            <v>-0.002799364143165284</v>
          </cell>
          <cell r="I528">
            <v>-0.004814778421931787</v>
          </cell>
        </row>
        <row r="529">
          <cell r="H529">
            <v>0.00036596523330278963</v>
          </cell>
          <cell r="I529">
            <v>0.014514218009478608</v>
          </cell>
        </row>
        <row r="530">
          <cell r="H530">
            <v>0.004548800423173849</v>
          </cell>
          <cell r="I530">
            <v>0.012165450121654597</v>
          </cell>
        </row>
        <row r="531">
          <cell r="H531">
            <v>0.0008285302975814535</v>
          </cell>
          <cell r="I531">
            <v>0.05442307692307691</v>
          </cell>
        </row>
        <row r="532">
          <cell r="H532">
            <v>-0.00014013897555764654</v>
          </cell>
          <cell r="I532">
            <v>0.02215940178734277</v>
          </cell>
        </row>
        <row r="533">
          <cell r="H533">
            <v>0.0016486380122743283</v>
          </cell>
          <cell r="I533">
            <v>0.058970470157908794</v>
          </cell>
        </row>
        <row r="534">
          <cell r="H534">
            <v>0.006509158453048114</v>
          </cell>
          <cell r="I534">
            <v>0.009688289806234263</v>
          </cell>
        </row>
        <row r="535">
          <cell r="H535">
            <v>0.0027064171118189595</v>
          </cell>
          <cell r="I535">
            <v>-0.020108468919482814</v>
          </cell>
        </row>
        <row r="536">
          <cell r="H536">
            <v>-0.005671207493087471</v>
          </cell>
          <cell r="I536">
            <v>0.019414168937329723</v>
          </cell>
        </row>
        <row r="537">
          <cell r="H537">
            <v>-0.002618307014786714</v>
          </cell>
          <cell r="I537">
            <v>0.002004677581022518</v>
          </cell>
        </row>
        <row r="538">
          <cell r="H538">
            <v>0.002025494775814707</v>
          </cell>
          <cell r="I538">
            <v>-0.0008336112037345966</v>
          </cell>
        </row>
        <row r="539">
          <cell r="H539">
            <v>-0.0026369934541772277</v>
          </cell>
          <cell r="I539">
            <v>0.0343734356749541</v>
          </cell>
        </row>
        <row r="540">
          <cell r="H540">
            <v>-0.004672847775505806</v>
          </cell>
          <cell r="I540">
            <v>-0.015163736086465485</v>
          </cell>
        </row>
        <row r="541">
          <cell r="H541">
            <v>-0.0009633911368014392</v>
          </cell>
          <cell r="I541">
            <v>0.015069615069615017</v>
          </cell>
        </row>
        <row r="542">
          <cell r="H542">
            <v>0.002842717091032343</v>
          </cell>
          <cell r="I542">
            <v>-0.021623366144908784</v>
          </cell>
        </row>
        <row r="543">
          <cell r="H543">
            <v>0.0018298261665140592</v>
          </cell>
          <cell r="I543">
            <v>-0.011957776678212184</v>
          </cell>
        </row>
        <row r="544">
          <cell r="H544">
            <v>0</v>
          </cell>
          <cell r="I544">
            <v>0.007428428344879334</v>
          </cell>
        </row>
        <row r="545">
          <cell r="H545">
            <v>-0.0011000847779848444</v>
          </cell>
          <cell r="I545">
            <v>0.020878210439105205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5"/>
  <sheetViews>
    <sheetView tabSelected="1" zoomScalePageLayoutView="0" workbookViewId="0" topLeftCell="A1">
      <pane ySplit="6" topLeftCell="A517" activePane="bottomLeft" state="frozen"/>
      <selection pane="topLeft" activeCell="A1" sqref="A1"/>
      <selection pane="bottomLeft" activeCell="O22" sqref="O22:O39"/>
    </sheetView>
  </sheetViews>
  <sheetFormatPr defaultColWidth="9.140625" defaultRowHeight="12.75"/>
  <cols>
    <col min="1" max="1" width="14.421875" style="0" customWidth="1"/>
    <col min="3" max="3" width="10.421875" style="0" customWidth="1"/>
    <col min="12" max="12" width="12.421875" style="0" bestFit="1" customWidth="1"/>
    <col min="15" max="15" width="11.421875" style="0" customWidth="1"/>
    <col min="16" max="16" width="13.8515625" style="0" customWidth="1"/>
    <col min="17" max="17" width="12.57421875" style="0" customWidth="1"/>
    <col min="20" max="20" width="11.8515625" style="0" customWidth="1"/>
  </cols>
  <sheetData>
    <row r="1" spans="1:4" ht="12.75">
      <c r="A1" t="s">
        <v>0</v>
      </c>
      <c r="B1" s="1">
        <v>25948</v>
      </c>
      <c r="C1" s="1">
        <v>25948</v>
      </c>
      <c r="D1" s="1">
        <v>25934</v>
      </c>
    </row>
    <row r="2" spans="1:4" ht="12.75">
      <c r="A2" t="s">
        <v>1</v>
      </c>
      <c r="B2" s="1">
        <v>42323</v>
      </c>
      <c r="C2" s="1">
        <v>42323</v>
      </c>
      <c r="D2" s="1">
        <v>42353</v>
      </c>
    </row>
    <row r="3" spans="1:4" ht="12.75">
      <c r="A3" t="s">
        <v>2</v>
      </c>
      <c r="B3" t="s">
        <v>35</v>
      </c>
      <c r="C3" t="s">
        <v>35</v>
      </c>
      <c r="D3" t="s">
        <v>7</v>
      </c>
    </row>
    <row r="4" spans="1:4" ht="12.75">
      <c r="A4" s="6" t="s">
        <v>3</v>
      </c>
      <c r="B4" s="6" t="s">
        <v>36</v>
      </c>
      <c r="C4" s="6" t="s">
        <v>37</v>
      </c>
      <c r="D4" s="6" t="s">
        <v>38</v>
      </c>
    </row>
    <row r="5" spans="1:4" ht="12.75">
      <c r="A5" t="s">
        <v>4</v>
      </c>
      <c r="B5" t="s">
        <v>5</v>
      </c>
      <c r="C5" t="s">
        <v>8</v>
      </c>
      <c r="D5" t="s">
        <v>9</v>
      </c>
    </row>
    <row r="6" spans="1:12" ht="12.75">
      <c r="A6" s="7" t="s">
        <v>6</v>
      </c>
      <c r="B6" s="7" t="s">
        <v>39</v>
      </c>
      <c r="C6" s="7" t="s">
        <v>40</v>
      </c>
      <c r="D6" s="7" t="s">
        <v>41</v>
      </c>
      <c r="F6" s="7" t="s">
        <v>42</v>
      </c>
      <c r="G6" s="7" t="s">
        <v>43</v>
      </c>
      <c r="H6" s="7" t="s">
        <v>44</v>
      </c>
      <c r="I6" s="7" t="s">
        <v>45</v>
      </c>
      <c r="J6" s="7"/>
      <c r="L6" s="7" t="s">
        <v>55</v>
      </c>
    </row>
    <row r="7" spans="1:4" ht="12.75">
      <c r="A7" s="1">
        <v>25948</v>
      </c>
      <c r="B7">
        <v>34</v>
      </c>
      <c r="C7">
        <v>18.25</v>
      </c>
      <c r="D7">
        <v>357.72</v>
      </c>
    </row>
    <row r="8" spans="1:12" ht="12.75">
      <c r="A8" s="1">
        <v>25979</v>
      </c>
      <c r="B8">
        <v>34</v>
      </c>
      <c r="C8">
        <v>18.3</v>
      </c>
      <c r="D8">
        <v>357.56</v>
      </c>
      <c r="F8">
        <f>B8/B7-1</f>
        <v>0</v>
      </c>
      <c r="G8">
        <f>C8/C7-1</f>
        <v>0.00273972602739736</v>
      </c>
      <c r="H8">
        <f>F8-G8</f>
        <v>-0.00273972602739736</v>
      </c>
      <c r="I8">
        <f>D8/D7-1</f>
        <v>-0.0004472772000447822</v>
      </c>
      <c r="L8">
        <f>(I8-H8)^2</f>
        <v>5.255321626030209E-06</v>
      </c>
    </row>
    <row r="9" spans="1:12" ht="12.75">
      <c r="A9" s="1">
        <v>26007</v>
      </c>
      <c r="B9">
        <v>34</v>
      </c>
      <c r="C9">
        <v>18.34</v>
      </c>
      <c r="D9">
        <v>357.42</v>
      </c>
      <c r="F9">
        <f aca="true" t="shared" si="0" ref="F9:G72">B9/B8-1</f>
        <v>0</v>
      </c>
      <c r="G9">
        <f t="shared" si="0"/>
        <v>0.002185792349726823</v>
      </c>
      <c r="H9">
        <f aca="true" t="shared" si="1" ref="H9:H72">F9-G9</f>
        <v>-0.002185792349726823</v>
      </c>
      <c r="I9">
        <f aca="true" t="shared" si="2" ref="I9:I72">D9/D8-1</f>
        <v>-0.0003915426781518905</v>
      </c>
      <c r="L9">
        <f aca="true" t="shared" si="3" ref="L9:L72">(I9-H9)^2</f>
        <v>3.2193318839467524E-06</v>
      </c>
    </row>
    <row r="10" spans="1:12" ht="12.75">
      <c r="A10" s="1">
        <v>26038</v>
      </c>
      <c r="B10">
        <v>34.5</v>
      </c>
      <c r="C10">
        <v>18.39</v>
      </c>
      <c r="D10">
        <v>357.40000000000003</v>
      </c>
      <c r="F10">
        <f t="shared" si="0"/>
        <v>0.014705882352941124</v>
      </c>
      <c r="G10">
        <f t="shared" si="0"/>
        <v>0.0027262813522355156</v>
      </c>
      <c r="H10">
        <f t="shared" si="1"/>
        <v>0.011979601000705609</v>
      </c>
      <c r="I10">
        <f t="shared" si="2"/>
        <v>-5.595657769563722E-05</v>
      </c>
      <c r="L10">
        <f t="shared" si="3"/>
        <v>0.00014485464622301166</v>
      </c>
    </row>
    <row r="11" spans="1:12" ht="12.75">
      <c r="A11" s="1">
        <v>26068</v>
      </c>
      <c r="B11">
        <v>34.6</v>
      </c>
      <c r="C11">
        <v>18.48</v>
      </c>
      <c r="D11">
        <v>357.40000000000003</v>
      </c>
      <c r="F11">
        <f t="shared" si="0"/>
        <v>0.0028985507246377384</v>
      </c>
      <c r="G11">
        <f t="shared" si="0"/>
        <v>0.004893964110929794</v>
      </c>
      <c r="H11">
        <f t="shared" si="1"/>
        <v>-0.0019954133862920553</v>
      </c>
      <c r="I11">
        <f t="shared" si="2"/>
        <v>0</v>
      </c>
      <c r="L11">
        <f t="shared" si="3"/>
        <v>3.981674582193527E-06</v>
      </c>
    </row>
    <row r="12" spans="1:12" ht="12.75">
      <c r="A12" s="1">
        <v>26099</v>
      </c>
      <c r="B12">
        <v>34.800000000000004</v>
      </c>
      <c r="C12">
        <v>18.62</v>
      </c>
      <c r="D12">
        <v>357.40000000000003</v>
      </c>
      <c r="F12">
        <f t="shared" si="0"/>
        <v>0.005780346820809301</v>
      </c>
      <c r="G12">
        <f t="shared" si="0"/>
        <v>0.007575757575757569</v>
      </c>
      <c r="H12">
        <f t="shared" si="1"/>
        <v>-0.0017954107549482679</v>
      </c>
      <c r="I12">
        <f t="shared" si="2"/>
        <v>0</v>
      </c>
      <c r="L12">
        <f t="shared" si="3"/>
        <v>3.223499778983909E-06</v>
      </c>
    </row>
    <row r="13" spans="1:12" ht="12.75">
      <c r="A13" s="1">
        <v>26129</v>
      </c>
      <c r="B13">
        <v>34.7</v>
      </c>
      <c r="C13">
        <v>18.66</v>
      </c>
      <c r="D13">
        <v>357.39</v>
      </c>
      <c r="F13">
        <f t="shared" si="0"/>
        <v>-0.002873563218390829</v>
      </c>
      <c r="G13">
        <f t="shared" si="0"/>
        <v>0.002148227712137407</v>
      </c>
      <c r="H13">
        <f t="shared" si="1"/>
        <v>-0.005021790930528236</v>
      </c>
      <c r="I13">
        <f t="shared" si="2"/>
        <v>-2.7979854504867063E-05</v>
      </c>
      <c r="L13">
        <f t="shared" si="3"/>
        <v>2.493814906301368E-05</v>
      </c>
    </row>
    <row r="14" spans="1:12" ht="12.75">
      <c r="A14" s="1">
        <v>26160</v>
      </c>
      <c r="B14">
        <v>34.7</v>
      </c>
      <c r="C14">
        <v>18.71</v>
      </c>
      <c r="D14">
        <v>339.85</v>
      </c>
      <c r="F14">
        <f t="shared" si="0"/>
        <v>0</v>
      </c>
      <c r="G14">
        <f t="shared" si="0"/>
        <v>0.002679528403001008</v>
      </c>
      <c r="H14">
        <f t="shared" si="1"/>
        <v>-0.002679528403001008</v>
      </c>
      <c r="I14">
        <f t="shared" si="2"/>
        <v>-0.04907803799770549</v>
      </c>
      <c r="L14">
        <f t="shared" si="3"/>
        <v>0.002152821692609884</v>
      </c>
    </row>
    <row r="15" spans="1:12" ht="12.75">
      <c r="A15" s="1">
        <v>26191</v>
      </c>
      <c r="B15">
        <v>35.5</v>
      </c>
      <c r="C15">
        <v>18.71</v>
      </c>
      <c r="D15">
        <v>335.35</v>
      </c>
      <c r="F15">
        <f t="shared" si="0"/>
        <v>0.023054755043227626</v>
      </c>
      <c r="G15">
        <f t="shared" si="0"/>
        <v>0</v>
      </c>
      <c r="H15">
        <f t="shared" si="1"/>
        <v>0.023054755043227626</v>
      </c>
      <c r="I15">
        <f t="shared" si="2"/>
        <v>-0.013241135795203807</v>
      </c>
      <c r="L15">
        <f t="shared" si="3"/>
        <v>0.0013173916917553308</v>
      </c>
    </row>
    <row r="16" spans="1:12" ht="12.75">
      <c r="A16" s="1">
        <v>26221</v>
      </c>
      <c r="B16">
        <v>35.6</v>
      </c>
      <c r="C16">
        <v>18.76</v>
      </c>
      <c r="D16">
        <v>329.5</v>
      </c>
      <c r="F16">
        <f t="shared" si="0"/>
        <v>0.0028169014084507005</v>
      </c>
      <c r="G16">
        <f t="shared" si="0"/>
        <v>0.0026723677177979965</v>
      </c>
      <c r="H16">
        <f t="shared" si="1"/>
        <v>0.00014453369065270394</v>
      </c>
      <c r="I16">
        <f t="shared" si="2"/>
        <v>-0.01744446101088426</v>
      </c>
      <c r="L16">
        <f t="shared" si="3"/>
        <v>0.0003093727346106954</v>
      </c>
    </row>
    <row r="17" spans="1:12" ht="12.75">
      <c r="A17" s="1">
        <v>26252</v>
      </c>
      <c r="B17">
        <v>35.300000000000004</v>
      </c>
      <c r="C17">
        <v>18.76</v>
      </c>
      <c r="D17">
        <v>327.44</v>
      </c>
      <c r="F17">
        <f t="shared" si="0"/>
        <v>-0.008426966292134797</v>
      </c>
      <c r="G17">
        <f t="shared" si="0"/>
        <v>0</v>
      </c>
      <c r="H17">
        <f t="shared" si="1"/>
        <v>-0.008426966292134797</v>
      </c>
      <c r="I17">
        <f t="shared" si="2"/>
        <v>-0.006251896813353586</v>
      </c>
      <c r="L17">
        <f t="shared" si="3"/>
        <v>4.730927237525568E-06</v>
      </c>
    </row>
    <row r="18" spans="1:12" ht="12.75">
      <c r="A18" s="1">
        <v>26282</v>
      </c>
      <c r="B18">
        <v>35.300000000000004</v>
      </c>
      <c r="C18">
        <v>18.85</v>
      </c>
      <c r="D18">
        <v>315.01</v>
      </c>
      <c r="F18">
        <f t="shared" si="0"/>
        <v>0</v>
      </c>
      <c r="G18">
        <f t="shared" si="0"/>
        <v>0.00479744136460547</v>
      </c>
      <c r="H18">
        <f t="shared" si="1"/>
        <v>-0.00479744136460547</v>
      </c>
      <c r="I18">
        <f t="shared" si="2"/>
        <v>-0.037961153188370456</v>
      </c>
      <c r="L18">
        <f t="shared" si="3"/>
        <v>0.0010998317819297294</v>
      </c>
    </row>
    <row r="19" spans="1:12" ht="12.75">
      <c r="A19" s="1">
        <v>26313</v>
      </c>
      <c r="B19">
        <v>35.4</v>
      </c>
      <c r="C19">
        <v>18.85</v>
      </c>
      <c r="D19">
        <v>310.56</v>
      </c>
      <c r="F19">
        <f t="shared" si="0"/>
        <v>0.0028328611898016387</v>
      </c>
      <c r="G19">
        <f t="shared" si="0"/>
        <v>0</v>
      </c>
      <c r="H19">
        <f t="shared" si="1"/>
        <v>0.0028328611898016387</v>
      </c>
      <c r="I19">
        <f t="shared" si="2"/>
        <v>-0.014126535665534345</v>
      </c>
      <c r="L19">
        <f t="shared" si="3"/>
        <v>0.00028762114169678007</v>
      </c>
    </row>
    <row r="20" spans="1:12" ht="12.75">
      <c r="A20" s="1">
        <v>26344</v>
      </c>
      <c r="B20">
        <v>35.5</v>
      </c>
      <c r="C20">
        <v>18.94</v>
      </c>
      <c r="D20">
        <v>303.40000000000003</v>
      </c>
      <c r="F20">
        <f t="shared" si="0"/>
        <v>0.0028248587570622874</v>
      </c>
      <c r="G20">
        <f t="shared" si="0"/>
        <v>0.004774535809018543</v>
      </c>
      <c r="H20">
        <f t="shared" si="1"/>
        <v>-0.0019496770519562556</v>
      </c>
      <c r="I20">
        <f t="shared" si="2"/>
        <v>-0.023055126223595956</v>
      </c>
      <c r="L20">
        <f t="shared" si="3"/>
        <v>0.00044543998473666694</v>
      </c>
    </row>
    <row r="21" spans="1:12" ht="12.75">
      <c r="A21" s="1">
        <v>26373</v>
      </c>
      <c r="B21">
        <v>35.800000000000004</v>
      </c>
      <c r="C21">
        <v>18.99</v>
      </c>
      <c r="D21">
        <v>304.32</v>
      </c>
      <c r="F21">
        <f t="shared" si="0"/>
        <v>0.008450704225352323</v>
      </c>
      <c r="G21">
        <f t="shared" si="0"/>
        <v>0.00263991552270304</v>
      </c>
      <c r="H21">
        <f t="shared" si="1"/>
        <v>0.005810788702649283</v>
      </c>
      <c r="I21">
        <f t="shared" si="2"/>
        <v>0.0030323005932759717</v>
      </c>
      <c r="L21">
        <f t="shared" si="3"/>
        <v>7.71999617392888E-06</v>
      </c>
    </row>
    <row r="22" spans="1:15" ht="12.75">
      <c r="A22" s="1">
        <v>26404</v>
      </c>
      <c r="B22">
        <v>36.300000000000004</v>
      </c>
      <c r="C22">
        <v>19.03</v>
      </c>
      <c r="D22">
        <v>304.88</v>
      </c>
      <c r="F22">
        <f t="shared" si="0"/>
        <v>0.013966480446927276</v>
      </c>
      <c r="G22">
        <f t="shared" si="0"/>
        <v>0.0021063717746183652</v>
      </c>
      <c r="H22">
        <f t="shared" si="1"/>
        <v>0.011860108672308911</v>
      </c>
      <c r="I22">
        <f t="shared" si="2"/>
        <v>0.0018401682439537215</v>
      </c>
      <c r="L22">
        <f t="shared" si="3"/>
        <v>0.00010039920618778679</v>
      </c>
      <c r="O22" t="s">
        <v>10</v>
      </c>
    </row>
    <row r="23" spans="1:12" ht="13.5" thickBot="1">
      <c r="A23" s="1">
        <v>26434</v>
      </c>
      <c r="B23">
        <v>36.300000000000004</v>
      </c>
      <c r="C23">
        <v>19.08</v>
      </c>
      <c r="D23">
        <v>304.69</v>
      </c>
      <c r="F23">
        <f t="shared" si="0"/>
        <v>0</v>
      </c>
      <c r="G23">
        <f t="shared" si="0"/>
        <v>0.0026274303730948745</v>
      </c>
      <c r="H23">
        <f t="shared" si="1"/>
        <v>-0.0026274303730948745</v>
      </c>
      <c r="I23">
        <f t="shared" si="2"/>
        <v>-0.0006231960115454793</v>
      </c>
      <c r="L23">
        <f t="shared" si="3"/>
        <v>4.0169553760153116E-06</v>
      </c>
    </row>
    <row r="24" spans="1:16" ht="12.75">
      <c r="A24" s="1">
        <v>26465</v>
      </c>
      <c r="B24">
        <v>36.4</v>
      </c>
      <c r="C24">
        <v>19.12</v>
      </c>
      <c r="D24">
        <v>300.93</v>
      </c>
      <c r="F24">
        <f t="shared" si="0"/>
        <v>0.0027548209366390353</v>
      </c>
      <c r="G24">
        <f t="shared" si="0"/>
        <v>0.002096436058700357</v>
      </c>
      <c r="H24">
        <f t="shared" si="1"/>
        <v>0.0006583848779386781</v>
      </c>
      <c r="I24">
        <f t="shared" si="2"/>
        <v>-0.012340411565853748</v>
      </c>
      <c r="L24">
        <f t="shared" si="3"/>
        <v>0.00016896870898715064</v>
      </c>
      <c r="O24" s="5" t="s">
        <v>11</v>
      </c>
      <c r="P24" s="5"/>
    </row>
    <row r="25" spans="1:16" ht="12.75">
      <c r="A25" s="1">
        <v>26495</v>
      </c>
      <c r="B25">
        <v>36.4</v>
      </c>
      <c r="C25">
        <v>19.22</v>
      </c>
      <c r="D25">
        <v>301.39</v>
      </c>
      <c r="F25">
        <f t="shared" si="0"/>
        <v>0</v>
      </c>
      <c r="G25">
        <f t="shared" si="0"/>
        <v>0.0052301255230124966</v>
      </c>
      <c r="H25">
        <f t="shared" si="1"/>
        <v>-0.0052301255230124966</v>
      </c>
      <c r="I25">
        <f t="shared" si="2"/>
        <v>0.0015285946897949376</v>
      </c>
      <c r="L25">
        <f t="shared" si="3"/>
        <v>4.568029891501177E-05</v>
      </c>
      <c r="O25" s="2" t="s">
        <v>12</v>
      </c>
      <c r="P25" s="2">
        <v>0.011082249511960691</v>
      </c>
    </row>
    <row r="26" spans="1:16" ht="12.75">
      <c r="A26" s="1">
        <v>26526</v>
      </c>
      <c r="B26">
        <v>36.7</v>
      </c>
      <c r="C26">
        <v>19.26</v>
      </c>
      <c r="D26">
        <v>301.11</v>
      </c>
      <c r="F26">
        <f t="shared" si="0"/>
        <v>0.008241758241758435</v>
      </c>
      <c r="G26">
        <f t="shared" si="0"/>
        <v>0.0020811654526535772</v>
      </c>
      <c r="H26">
        <f t="shared" si="1"/>
        <v>0.006160592789104857</v>
      </c>
      <c r="I26">
        <f t="shared" si="2"/>
        <v>-0.000929028833073331</v>
      </c>
      <c r="L26">
        <f t="shared" si="3"/>
        <v>5.026273474565649E-05</v>
      </c>
      <c r="O26" s="2" t="s">
        <v>13</v>
      </c>
      <c r="P26" s="2">
        <v>0.000122816254245353</v>
      </c>
    </row>
    <row r="27" spans="1:16" ht="12.75">
      <c r="A27" s="1">
        <v>26557</v>
      </c>
      <c r="B27">
        <v>36.9</v>
      </c>
      <c r="C27">
        <v>19.31</v>
      </c>
      <c r="D27">
        <v>301.11</v>
      </c>
      <c r="F27">
        <f t="shared" si="0"/>
        <v>0.005449591280653809</v>
      </c>
      <c r="G27">
        <f t="shared" si="0"/>
        <v>0.0025960539979230646</v>
      </c>
      <c r="H27">
        <f t="shared" si="1"/>
        <v>0.002853537282730745</v>
      </c>
      <c r="I27">
        <f t="shared" si="2"/>
        <v>0</v>
      </c>
      <c r="L27">
        <f t="shared" si="3"/>
        <v>8.142675023934363E-06</v>
      </c>
      <c r="O27" s="2" t="s">
        <v>14</v>
      </c>
      <c r="P27" s="2">
        <v>-0.0017461130611672725</v>
      </c>
    </row>
    <row r="28" spans="1:16" ht="12.75">
      <c r="A28" s="1">
        <v>26587</v>
      </c>
      <c r="B28">
        <v>37.1</v>
      </c>
      <c r="C28">
        <v>19.4</v>
      </c>
      <c r="D28">
        <v>301.11</v>
      </c>
      <c r="F28">
        <f t="shared" si="0"/>
        <v>0.005420054200542035</v>
      </c>
      <c r="G28">
        <f t="shared" si="0"/>
        <v>0.0046607975142414215</v>
      </c>
      <c r="H28">
        <f t="shared" si="1"/>
        <v>0.0007592566863006134</v>
      </c>
      <c r="I28">
        <f t="shared" si="2"/>
        <v>0</v>
      </c>
      <c r="L28">
        <f t="shared" si="3"/>
        <v>5.76470715692188E-07</v>
      </c>
      <c r="O28" s="2" t="s">
        <v>15</v>
      </c>
      <c r="P28" s="2">
        <v>0.031590819338284275</v>
      </c>
    </row>
    <row r="29" spans="1:16" ht="13.5" thickBot="1">
      <c r="A29" s="1">
        <v>26618</v>
      </c>
      <c r="B29">
        <v>37.1</v>
      </c>
      <c r="C29">
        <v>19.44</v>
      </c>
      <c r="D29">
        <v>301.11</v>
      </c>
      <c r="F29">
        <f t="shared" si="0"/>
        <v>0</v>
      </c>
      <c r="G29">
        <f t="shared" si="0"/>
        <v>0.0020618556701033075</v>
      </c>
      <c r="H29">
        <f t="shared" si="1"/>
        <v>-0.0020618556701033075</v>
      </c>
      <c r="I29">
        <f t="shared" si="2"/>
        <v>0</v>
      </c>
      <c r="L29">
        <f t="shared" si="3"/>
        <v>4.251248804337159E-06</v>
      </c>
      <c r="O29" s="3" t="s">
        <v>16</v>
      </c>
      <c r="P29" s="3">
        <v>537</v>
      </c>
    </row>
    <row r="30" spans="1:12" ht="12.75">
      <c r="A30" s="1">
        <v>26648</v>
      </c>
      <c r="B30">
        <v>37.300000000000004</v>
      </c>
      <c r="C30">
        <v>19.49</v>
      </c>
      <c r="D30">
        <v>301.66</v>
      </c>
      <c r="F30">
        <f t="shared" si="0"/>
        <v>0.005390835579514919</v>
      </c>
      <c r="G30">
        <f t="shared" si="0"/>
        <v>0.002572016460905102</v>
      </c>
      <c r="H30">
        <f t="shared" si="1"/>
        <v>0.0028188191186098166</v>
      </c>
      <c r="I30">
        <f t="shared" si="2"/>
        <v>0.001826575005811959</v>
      </c>
      <c r="L30">
        <f t="shared" si="3"/>
        <v>9.845483793820075E-07</v>
      </c>
    </row>
    <row r="31" spans="1:15" ht="13.5" thickBot="1">
      <c r="A31" s="1">
        <v>26679</v>
      </c>
      <c r="B31">
        <v>37.7</v>
      </c>
      <c r="C31">
        <v>19.54</v>
      </c>
      <c r="D31">
        <v>301.39</v>
      </c>
      <c r="F31">
        <f t="shared" si="0"/>
        <v>0.01072386058981234</v>
      </c>
      <c r="G31">
        <f t="shared" si="0"/>
        <v>0.002565418163160693</v>
      </c>
      <c r="H31">
        <f t="shared" si="1"/>
        <v>0.008158442426651646</v>
      </c>
      <c r="I31">
        <f t="shared" si="2"/>
        <v>-0.0008950474043626366</v>
      </c>
      <c r="L31">
        <f t="shared" si="3"/>
        <v>8.196567812027904E-05</v>
      </c>
      <c r="O31" t="s">
        <v>17</v>
      </c>
    </row>
    <row r="32" spans="1:20" ht="12.75">
      <c r="A32" s="1">
        <v>26710</v>
      </c>
      <c r="B32">
        <v>38</v>
      </c>
      <c r="C32">
        <v>19.67</v>
      </c>
      <c r="D32">
        <v>265.67</v>
      </c>
      <c r="F32">
        <f t="shared" si="0"/>
        <v>0.007957559681697646</v>
      </c>
      <c r="G32">
        <f t="shared" si="0"/>
        <v>0.0066530194472878</v>
      </c>
      <c r="H32">
        <f t="shared" si="1"/>
        <v>0.0013045402344098456</v>
      </c>
      <c r="I32">
        <f t="shared" si="2"/>
        <v>-0.11851753541922416</v>
      </c>
      <c r="L32">
        <f t="shared" si="3"/>
        <v>0.014357329813945191</v>
      </c>
      <c r="O32" s="4"/>
      <c r="P32" s="4" t="s">
        <v>22</v>
      </c>
      <c r="Q32" s="4" t="s">
        <v>23</v>
      </c>
      <c r="R32" s="4" t="s">
        <v>24</v>
      </c>
      <c r="S32" s="4" t="s">
        <v>25</v>
      </c>
      <c r="T32" s="4" t="s">
        <v>26</v>
      </c>
    </row>
    <row r="33" spans="1:20" ht="12.75">
      <c r="A33" s="1">
        <v>26738</v>
      </c>
      <c r="B33">
        <v>38.9</v>
      </c>
      <c r="C33">
        <v>19.86</v>
      </c>
      <c r="D33">
        <v>265.96</v>
      </c>
      <c r="F33">
        <f t="shared" si="0"/>
        <v>0.023684210526315752</v>
      </c>
      <c r="G33">
        <f t="shared" si="0"/>
        <v>0.009659379766141285</v>
      </c>
      <c r="H33">
        <f t="shared" si="1"/>
        <v>0.014024830760174467</v>
      </c>
      <c r="I33">
        <f t="shared" si="2"/>
        <v>0.0010915797794255333</v>
      </c>
      <c r="L33">
        <f t="shared" si="3"/>
        <v>0.00016726898093104325</v>
      </c>
      <c r="O33" s="2" t="s">
        <v>18</v>
      </c>
      <c r="P33" s="2">
        <v>1</v>
      </c>
      <c r="Q33" s="2">
        <v>6.558201425843624E-05</v>
      </c>
      <c r="R33" s="2">
        <v>6.558201425843624E-05</v>
      </c>
      <c r="S33" s="2">
        <v>0.06571476686277854</v>
      </c>
      <c r="T33" s="2">
        <v>0.7977799712440221</v>
      </c>
    </row>
    <row r="34" spans="1:20" ht="12.75">
      <c r="A34" s="1">
        <v>26769</v>
      </c>
      <c r="B34">
        <v>39.6</v>
      </c>
      <c r="C34">
        <v>19.99</v>
      </c>
      <c r="D34">
        <v>265.53000000000003</v>
      </c>
      <c r="F34">
        <f t="shared" si="0"/>
        <v>0.01799485861182526</v>
      </c>
      <c r="G34">
        <f t="shared" si="0"/>
        <v>0.00654582074521648</v>
      </c>
      <c r="H34">
        <f t="shared" si="1"/>
        <v>0.01144903786660878</v>
      </c>
      <c r="I34">
        <f t="shared" si="2"/>
        <v>-0.0016167844788688157</v>
      </c>
      <c r="L34">
        <f t="shared" si="3"/>
        <v>0.00017071571356358167</v>
      </c>
      <c r="O34" s="2" t="s">
        <v>19</v>
      </c>
      <c r="P34" s="2">
        <v>535</v>
      </c>
      <c r="Q34" s="2">
        <v>0.533919228558302</v>
      </c>
      <c r="R34" s="2">
        <v>0.000997979866464116</v>
      </c>
      <c r="S34" s="2"/>
      <c r="T34" s="2"/>
    </row>
    <row r="35" spans="1:20" ht="13.5" thickBot="1">
      <c r="A35" s="1">
        <v>26799</v>
      </c>
      <c r="B35">
        <v>40.300000000000004</v>
      </c>
      <c r="C35">
        <v>20.13</v>
      </c>
      <c r="D35">
        <v>264.69</v>
      </c>
      <c r="F35">
        <f t="shared" si="0"/>
        <v>0.017676767676767735</v>
      </c>
      <c r="G35">
        <f t="shared" si="0"/>
        <v>0.007003501750875385</v>
      </c>
      <c r="H35">
        <f t="shared" si="1"/>
        <v>0.01067326592589235</v>
      </c>
      <c r="I35">
        <f t="shared" si="2"/>
        <v>-0.003163484352050716</v>
      </c>
      <c r="L35">
        <f t="shared" si="3"/>
        <v>0.00019145565825415752</v>
      </c>
      <c r="O35" s="3" t="s">
        <v>20</v>
      </c>
      <c r="P35" s="3">
        <v>536</v>
      </c>
      <c r="Q35" s="3">
        <v>0.5339848105725604</v>
      </c>
      <c r="R35" s="3"/>
      <c r="S35" s="3"/>
      <c r="T35" s="3"/>
    </row>
    <row r="36" spans="1:12" ht="13.5" thickBot="1">
      <c r="A36" s="1">
        <v>26830</v>
      </c>
      <c r="B36">
        <v>40.4</v>
      </c>
      <c r="C36">
        <v>20.27</v>
      </c>
      <c r="D36">
        <v>263.16</v>
      </c>
      <c r="F36">
        <f t="shared" si="0"/>
        <v>0.002481389578163684</v>
      </c>
      <c r="G36">
        <f t="shared" si="0"/>
        <v>0.00695479384003983</v>
      </c>
      <c r="H36">
        <f t="shared" si="1"/>
        <v>-0.004473404261876146</v>
      </c>
      <c r="I36">
        <f t="shared" si="2"/>
        <v>-0.00578034682080919</v>
      </c>
      <c r="L36">
        <f t="shared" si="3"/>
        <v>1.7080988523504536E-06</v>
      </c>
    </row>
    <row r="37" spans="1:23" ht="12.75">
      <c r="A37" s="1">
        <v>26860</v>
      </c>
      <c r="B37">
        <v>40.7</v>
      </c>
      <c r="C37">
        <v>20.32</v>
      </c>
      <c r="D37">
        <v>263.44</v>
      </c>
      <c r="F37">
        <f t="shared" si="0"/>
        <v>0.007425742574257432</v>
      </c>
      <c r="G37">
        <f t="shared" si="0"/>
        <v>0.0024666995559941007</v>
      </c>
      <c r="H37">
        <f t="shared" si="1"/>
        <v>0.004959043018263332</v>
      </c>
      <c r="I37">
        <f t="shared" si="2"/>
        <v>0.0010639914880679058</v>
      </c>
      <c r="L37">
        <f t="shared" si="3"/>
        <v>1.5171426422877729E-05</v>
      </c>
      <c r="O37" s="4"/>
      <c r="P37" s="4" t="s">
        <v>27</v>
      </c>
      <c r="Q37" s="4" t="s">
        <v>15</v>
      </c>
      <c r="R37" s="4" t="s">
        <v>28</v>
      </c>
      <c r="S37" s="4" t="s">
        <v>29</v>
      </c>
      <c r="T37" s="4" t="s">
        <v>30</v>
      </c>
      <c r="U37" s="4" t="s">
        <v>31</v>
      </c>
      <c r="V37" s="4" t="s">
        <v>52</v>
      </c>
      <c r="W37" s="4" t="s">
        <v>53</v>
      </c>
    </row>
    <row r="38" spans="1:23" ht="12.75">
      <c r="A38" s="1">
        <v>26891</v>
      </c>
      <c r="B38">
        <v>41</v>
      </c>
      <c r="C38">
        <v>20.68</v>
      </c>
      <c r="D38">
        <v>265.39</v>
      </c>
      <c r="F38">
        <f t="shared" si="0"/>
        <v>0.0073710073710073765</v>
      </c>
      <c r="G38">
        <f t="shared" si="0"/>
        <v>0.017716535433070835</v>
      </c>
      <c r="H38">
        <f t="shared" si="1"/>
        <v>-0.010345528062063458</v>
      </c>
      <c r="I38">
        <f t="shared" si="2"/>
        <v>0.007402064986334667</v>
      </c>
      <c r="L38">
        <f t="shared" si="3"/>
        <v>0.0003149770590115494</v>
      </c>
      <c r="O38" s="2" t="s">
        <v>21</v>
      </c>
      <c r="P38" s="2">
        <v>-0.001551220276150156</v>
      </c>
      <c r="Q38" s="2">
        <v>0.0013912110139617795</v>
      </c>
      <c r="R38" s="2">
        <v>-1.1150143727892974</v>
      </c>
      <c r="S38" s="2">
        <v>0.26534487400378615</v>
      </c>
      <c r="T38" s="2">
        <v>-0.004284126341421219</v>
      </c>
      <c r="U38" s="2">
        <v>0.0011816857891209067</v>
      </c>
      <c r="V38" s="2">
        <v>-0.004284126341421219</v>
      </c>
      <c r="W38" s="2">
        <v>0.0011816857891209067</v>
      </c>
    </row>
    <row r="39" spans="1:23" ht="13.5" thickBot="1">
      <c r="A39" s="1">
        <v>26922</v>
      </c>
      <c r="B39">
        <v>42.2</v>
      </c>
      <c r="C39">
        <v>20.73</v>
      </c>
      <c r="D39">
        <v>265.6</v>
      </c>
      <c r="F39">
        <f t="shared" si="0"/>
        <v>0.029268292682926855</v>
      </c>
      <c r="G39">
        <f t="shared" si="0"/>
        <v>0.0024177949709864865</v>
      </c>
      <c r="H39">
        <f t="shared" si="1"/>
        <v>0.02685049771194037</v>
      </c>
      <c r="I39">
        <f t="shared" si="2"/>
        <v>0.0007912882927014753</v>
      </c>
      <c r="L39">
        <f t="shared" si="3"/>
        <v>0.0006790823955557491</v>
      </c>
      <c r="O39" s="3" t="s">
        <v>32</v>
      </c>
      <c r="P39" s="3">
        <v>-0.05749364330251459</v>
      </c>
      <c r="Q39" s="3">
        <v>0.2242788623551325</v>
      </c>
      <c r="R39" s="3">
        <v>-0.2563489162499708</v>
      </c>
      <c r="S39" s="3">
        <v>0.7977799712443894</v>
      </c>
      <c r="T39" s="3">
        <v>-0.4980688379287947</v>
      </c>
      <c r="U39" s="3">
        <v>0.3830815513237655</v>
      </c>
      <c r="V39" s="3">
        <v>-0.4980688379287947</v>
      </c>
      <c r="W39" s="3">
        <v>0.3830815513237655</v>
      </c>
    </row>
    <row r="40" spans="1:12" ht="12.75">
      <c r="A40" s="1">
        <v>26952</v>
      </c>
      <c r="B40">
        <v>42.4</v>
      </c>
      <c r="C40">
        <v>20.91</v>
      </c>
      <c r="D40">
        <v>266.95</v>
      </c>
      <c r="F40">
        <f t="shared" si="0"/>
        <v>0.004739336492890933</v>
      </c>
      <c r="G40">
        <f t="shared" si="0"/>
        <v>0.00868306801736618</v>
      </c>
      <c r="H40">
        <f t="shared" si="1"/>
        <v>-0.003943731524475247</v>
      </c>
      <c r="I40">
        <f t="shared" si="2"/>
        <v>0.005082831325301074</v>
      </c>
      <c r="L40">
        <f t="shared" si="3"/>
        <v>8.147883688096201E-05</v>
      </c>
    </row>
    <row r="41" spans="1:12" ht="12.75">
      <c r="A41" s="1">
        <v>26983</v>
      </c>
      <c r="B41">
        <v>42.7</v>
      </c>
      <c r="C41">
        <v>21.05</v>
      </c>
      <c r="D41">
        <v>280.11</v>
      </c>
      <c r="F41">
        <f t="shared" si="0"/>
        <v>0.0070754716981134</v>
      </c>
      <c r="G41">
        <f t="shared" si="0"/>
        <v>0.006695361071257899</v>
      </c>
      <c r="H41">
        <f t="shared" si="1"/>
        <v>0.000380110626855501</v>
      </c>
      <c r="I41">
        <f t="shared" si="2"/>
        <v>0.04929762127739279</v>
      </c>
      <c r="L41">
        <f t="shared" si="3"/>
        <v>0.002392922848245429</v>
      </c>
    </row>
    <row r="42" spans="1:12" ht="12.75">
      <c r="A42" s="1">
        <v>27013</v>
      </c>
      <c r="B42">
        <v>44.1</v>
      </c>
      <c r="C42">
        <v>21.19</v>
      </c>
      <c r="D42">
        <v>280.27</v>
      </c>
      <c r="F42">
        <f t="shared" si="0"/>
        <v>0.032786885245901676</v>
      </c>
      <c r="G42">
        <f t="shared" si="0"/>
        <v>0.0066508313539193065</v>
      </c>
      <c r="H42">
        <f t="shared" si="1"/>
        <v>0.02613605389198237</v>
      </c>
      <c r="I42">
        <f t="shared" si="2"/>
        <v>0.0005712041697902848</v>
      </c>
      <c r="L42">
        <f t="shared" si="3"/>
        <v>0.0006535615413182647</v>
      </c>
    </row>
    <row r="43" spans="1:12" ht="12.75">
      <c r="A43" s="1">
        <v>27044</v>
      </c>
      <c r="B43">
        <v>46</v>
      </c>
      <c r="C43">
        <v>21.37</v>
      </c>
      <c r="D43">
        <v>298.77</v>
      </c>
      <c r="F43">
        <f t="shared" si="0"/>
        <v>0.04308390022675734</v>
      </c>
      <c r="G43">
        <f t="shared" si="0"/>
        <v>0.008494572911750708</v>
      </c>
      <c r="H43">
        <f t="shared" si="1"/>
        <v>0.034589327315006635</v>
      </c>
      <c r="I43">
        <f t="shared" si="2"/>
        <v>0.06600777821386528</v>
      </c>
      <c r="L43">
        <f t="shared" si="3"/>
        <v>0.0009871190568839913</v>
      </c>
    </row>
    <row r="44" spans="1:12" ht="12.75">
      <c r="A44" s="1">
        <v>27075</v>
      </c>
      <c r="B44">
        <v>47.5</v>
      </c>
      <c r="C44">
        <v>21.65</v>
      </c>
      <c r="D44">
        <v>288.43</v>
      </c>
      <c r="F44">
        <f t="shared" si="0"/>
        <v>0.032608695652173836</v>
      </c>
      <c r="G44">
        <f t="shared" si="0"/>
        <v>0.013102480112306969</v>
      </c>
      <c r="H44">
        <f t="shared" si="1"/>
        <v>0.019506215539866867</v>
      </c>
      <c r="I44">
        <f t="shared" si="2"/>
        <v>-0.03460856176992322</v>
      </c>
      <c r="L44">
        <f t="shared" si="3"/>
        <v>0.0029284091232881716</v>
      </c>
    </row>
    <row r="45" spans="1:12" ht="12.75">
      <c r="A45" s="1">
        <v>27103</v>
      </c>
      <c r="B45">
        <v>47.7</v>
      </c>
      <c r="C45">
        <v>21.92</v>
      </c>
      <c r="D45">
        <v>276.09000000000003</v>
      </c>
      <c r="F45">
        <f t="shared" si="0"/>
        <v>0.004210526315789442</v>
      </c>
      <c r="G45">
        <f t="shared" si="0"/>
        <v>0.012471131639723021</v>
      </c>
      <c r="H45">
        <f t="shared" si="1"/>
        <v>-0.008260605323933579</v>
      </c>
      <c r="I45">
        <f t="shared" si="2"/>
        <v>-0.042783344312311344</v>
      </c>
      <c r="L45">
        <f t="shared" si="3"/>
        <v>0.0011918195072596583</v>
      </c>
    </row>
    <row r="46" spans="1:12" ht="12.75">
      <c r="A46" s="1">
        <v>27134</v>
      </c>
      <c r="B46">
        <v>49</v>
      </c>
      <c r="C46">
        <v>22.01</v>
      </c>
      <c r="D46">
        <v>279.64</v>
      </c>
      <c r="F46">
        <f t="shared" si="0"/>
        <v>0.027253668763102645</v>
      </c>
      <c r="G46">
        <f t="shared" si="0"/>
        <v>0.0041058394160584655</v>
      </c>
      <c r="H46">
        <f t="shared" si="1"/>
        <v>0.02314782934704418</v>
      </c>
      <c r="I46">
        <f t="shared" si="2"/>
        <v>0.012858125973414403</v>
      </c>
      <c r="L46">
        <f t="shared" si="3"/>
        <v>0.00010587799551728802</v>
      </c>
    </row>
    <row r="47" spans="1:12" ht="12.75">
      <c r="A47" s="1">
        <v>27164</v>
      </c>
      <c r="B47">
        <v>49.2</v>
      </c>
      <c r="C47">
        <v>22.29</v>
      </c>
      <c r="D47">
        <v>281.93</v>
      </c>
      <c r="F47">
        <f t="shared" si="0"/>
        <v>0.004081632653061273</v>
      </c>
      <c r="G47">
        <f t="shared" si="0"/>
        <v>0.012721490231712762</v>
      </c>
      <c r="H47">
        <f t="shared" si="1"/>
        <v>-0.008639857578651489</v>
      </c>
      <c r="I47">
        <f t="shared" si="2"/>
        <v>0.008189100271777994</v>
      </c>
      <c r="L47">
        <f t="shared" si="3"/>
        <v>0.0002832138223315321</v>
      </c>
    </row>
    <row r="48" spans="1:12" ht="12.75">
      <c r="A48" s="1">
        <v>27195</v>
      </c>
      <c r="B48">
        <v>49.4</v>
      </c>
      <c r="C48">
        <v>22.47</v>
      </c>
      <c r="D48">
        <v>284.25</v>
      </c>
      <c r="F48">
        <f t="shared" si="0"/>
        <v>0.00406504065040636</v>
      </c>
      <c r="G48">
        <f t="shared" si="0"/>
        <v>0.008075370121130465</v>
      </c>
      <c r="H48">
        <f t="shared" si="1"/>
        <v>-0.0040103294707241055</v>
      </c>
      <c r="I48">
        <f t="shared" si="2"/>
        <v>0.008228993012449948</v>
      </c>
      <c r="L48">
        <f t="shared" si="3"/>
        <v>0.00014980101484712987</v>
      </c>
    </row>
    <row r="49" spans="1:12" ht="12.75">
      <c r="A49" s="1">
        <v>27225</v>
      </c>
      <c r="B49">
        <v>50.4</v>
      </c>
      <c r="C49">
        <v>22.65</v>
      </c>
      <c r="D49">
        <v>298.24</v>
      </c>
      <c r="F49">
        <f t="shared" si="0"/>
        <v>0.020242914979757165</v>
      </c>
      <c r="G49">
        <f t="shared" si="0"/>
        <v>0.008010680907877266</v>
      </c>
      <c r="H49">
        <f t="shared" si="1"/>
        <v>0.0122322340718799</v>
      </c>
      <c r="I49">
        <f t="shared" si="2"/>
        <v>0.049217238346525916</v>
      </c>
      <c r="L49">
        <f t="shared" si="3"/>
        <v>0.001367890541195584</v>
      </c>
    </row>
    <row r="50" spans="1:12" ht="12.75">
      <c r="A50" s="1">
        <v>27256</v>
      </c>
      <c r="B50">
        <v>50.9</v>
      </c>
      <c r="C50">
        <v>22.93</v>
      </c>
      <c r="D50">
        <v>302.94</v>
      </c>
      <c r="F50">
        <f t="shared" si="0"/>
        <v>0.009920634920634885</v>
      </c>
      <c r="G50">
        <f t="shared" si="0"/>
        <v>0.01236203090507737</v>
      </c>
      <c r="H50">
        <f t="shared" si="1"/>
        <v>-0.002441395984442485</v>
      </c>
      <c r="I50">
        <f t="shared" si="2"/>
        <v>0.0157591201716738</v>
      </c>
      <c r="L50">
        <f t="shared" si="3"/>
        <v>0.00033125878834904996</v>
      </c>
    </row>
    <row r="51" spans="1:12" ht="12.75">
      <c r="A51" s="1">
        <v>27287</v>
      </c>
      <c r="B51">
        <v>51.6</v>
      </c>
      <c r="C51">
        <v>23.21</v>
      </c>
      <c r="D51">
        <v>298.33</v>
      </c>
      <c r="F51">
        <f t="shared" si="0"/>
        <v>0.013752455795677854</v>
      </c>
      <c r="G51">
        <f t="shared" si="0"/>
        <v>0.012211077191452313</v>
      </c>
      <c r="H51">
        <f t="shared" si="1"/>
        <v>0.0015413786042255406</v>
      </c>
      <c r="I51">
        <f t="shared" si="2"/>
        <v>-0.01521753482537802</v>
      </c>
      <c r="L51">
        <f t="shared" si="3"/>
        <v>0.0002808611793409466</v>
      </c>
    </row>
    <row r="52" spans="1:12" ht="12.75">
      <c r="A52" s="1">
        <v>27317</v>
      </c>
      <c r="B52">
        <v>52.800000000000004</v>
      </c>
      <c r="C52">
        <v>23.43</v>
      </c>
      <c r="D52">
        <v>299.94</v>
      </c>
      <c r="F52">
        <f t="shared" si="0"/>
        <v>0.023255813953488413</v>
      </c>
      <c r="G52">
        <f t="shared" si="0"/>
        <v>0.009478672985781866</v>
      </c>
      <c r="H52">
        <f t="shared" si="1"/>
        <v>0.013777140967706547</v>
      </c>
      <c r="I52">
        <f t="shared" si="2"/>
        <v>0.005396708343110124</v>
      </c>
      <c r="L52">
        <f t="shared" si="3"/>
        <v>7.02316509754001E-05</v>
      </c>
    </row>
    <row r="53" spans="1:12" ht="12.75">
      <c r="A53" s="1">
        <v>27348</v>
      </c>
      <c r="B53">
        <v>53.2</v>
      </c>
      <c r="C53">
        <v>23.62</v>
      </c>
      <c r="D53">
        <v>300.3</v>
      </c>
      <c r="F53">
        <f t="shared" si="0"/>
        <v>0.007575757575757569</v>
      </c>
      <c r="G53">
        <f t="shared" si="0"/>
        <v>0.008109261630388387</v>
      </c>
      <c r="H53">
        <f t="shared" si="1"/>
        <v>-0.0005335040546308178</v>
      </c>
      <c r="I53">
        <f t="shared" si="2"/>
        <v>0.0012002400480095599</v>
      </c>
      <c r="L53">
        <f t="shared" si="3"/>
        <v>3.0058686134402884E-06</v>
      </c>
    </row>
    <row r="54" spans="1:12" ht="12.75">
      <c r="A54" s="1">
        <v>27378</v>
      </c>
      <c r="B54">
        <v>53.4</v>
      </c>
      <c r="C54">
        <v>23.8</v>
      </c>
      <c r="D54">
        <v>301.02</v>
      </c>
      <c r="F54">
        <f t="shared" si="0"/>
        <v>0.003759398496240518</v>
      </c>
      <c r="G54">
        <f t="shared" si="0"/>
        <v>0.007620660457239525</v>
      </c>
      <c r="H54">
        <f t="shared" si="1"/>
        <v>-0.0038612619609990073</v>
      </c>
      <c r="I54">
        <f t="shared" si="2"/>
        <v>0.0023976023976022276</v>
      </c>
      <c r="L54">
        <f t="shared" si="3"/>
        <v>3.9173383059368844E-05</v>
      </c>
    </row>
    <row r="55" spans="1:12" ht="12.75">
      <c r="A55" s="1">
        <v>27409</v>
      </c>
      <c r="B55">
        <v>54</v>
      </c>
      <c r="C55">
        <v>23.89</v>
      </c>
      <c r="D55">
        <v>297.97</v>
      </c>
      <c r="F55">
        <f t="shared" si="0"/>
        <v>0.011235955056179803</v>
      </c>
      <c r="G55">
        <f t="shared" si="0"/>
        <v>0.0037815126050420034</v>
      </c>
      <c r="H55">
        <f t="shared" si="1"/>
        <v>0.007454442451137799</v>
      </c>
      <c r="I55">
        <f t="shared" si="2"/>
        <v>-0.010132217128429821</v>
      </c>
      <c r="L55">
        <f t="shared" si="3"/>
        <v>0.00030929059516759754</v>
      </c>
    </row>
    <row r="56" spans="1:12" ht="12.75">
      <c r="A56" s="1">
        <v>27440</v>
      </c>
      <c r="B56">
        <v>54.1</v>
      </c>
      <c r="C56">
        <v>24.08</v>
      </c>
      <c r="D56">
        <v>286.45</v>
      </c>
      <c r="F56">
        <f t="shared" si="0"/>
        <v>0.0018518518518517713</v>
      </c>
      <c r="G56">
        <f t="shared" si="0"/>
        <v>0.007953118459606445</v>
      </c>
      <c r="H56">
        <f t="shared" si="1"/>
        <v>-0.006101266607754674</v>
      </c>
      <c r="I56">
        <f t="shared" si="2"/>
        <v>-0.03866161022921788</v>
      </c>
      <c r="L56">
        <f t="shared" si="3"/>
        <v>0.0010601759767477597</v>
      </c>
    </row>
    <row r="57" spans="1:12" ht="12.75">
      <c r="A57" s="1">
        <v>27468</v>
      </c>
      <c r="B57">
        <v>54.6</v>
      </c>
      <c r="C57">
        <v>24.17</v>
      </c>
      <c r="D57">
        <v>294.03000000000003</v>
      </c>
      <c r="F57">
        <f t="shared" si="0"/>
        <v>0.009242144177449063</v>
      </c>
      <c r="G57">
        <f t="shared" si="0"/>
        <v>0.003737541528239241</v>
      </c>
      <c r="H57">
        <f t="shared" si="1"/>
        <v>0.005504602649209822</v>
      </c>
      <c r="I57">
        <f t="shared" si="2"/>
        <v>0.02646186070867529</v>
      </c>
      <c r="L57">
        <f t="shared" si="3"/>
        <v>0.0004392066653710303</v>
      </c>
    </row>
    <row r="58" spans="1:12" ht="12.75">
      <c r="A58" s="1">
        <v>27499</v>
      </c>
      <c r="B58">
        <v>55.5</v>
      </c>
      <c r="C58">
        <v>24.26</v>
      </c>
      <c r="D58">
        <v>292.23</v>
      </c>
      <c r="F58">
        <f t="shared" si="0"/>
        <v>0.016483516483516425</v>
      </c>
      <c r="G58">
        <f t="shared" si="0"/>
        <v>0.0037236243276790315</v>
      </c>
      <c r="H58">
        <f t="shared" si="1"/>
        <v>0.012759892155837393</v>
      </c>
      <c r="I58">
        <f t="shared" si="2"/>
        <v>-0.006121824303642498</v>
      </c>
      <c r="L58">
        <f t="shared" si="3"/>
        <v>0.00035651921645619386</v>
      </c>
    </row>
    <row r="59" spans="1:12" ht="12.75">
      <c r="A59" s="1">
        <v>27529</v>
      </c>
      <c r="B59">
        <v>55.800000000000004</v>
      </c>
      <c r="C59">
        <v>24.4</v>
      </c>
      <c r="D59">
        <v>291.55</v>
      </c>
      <c r="F59">
        <f t="shared" si="0"/>
        <v>0.005405405405405572</v>
      </c>
      <c r="G59">
        <f t="shared" si="0"/>
        <v>0.00577081615828523</v>
      </c>
      <c r="H59">
        <f t="shared" si="1"/>
        <v>-0.00036541075287965796</v>
      </c>
      <c r="I59">
        <f t="shared" si="2"/>
        <v>-0.0023269342641070168</v>
      </c>
      <c r="L59">
        <f t="shared" si="3"/>
        <v>3.847574485097706E-06</v>
      </c>
    </row>
    <row r="60" spans="1:12" ht="12.75">
      <c r="A60" s="1">
        <v>27560</v>
      </c>
      <c r="B60">
        <v>55.800000000000004</v>
      </c>
      <c r="C60">
        <v>24.58</v>
      </c>
      <c r="D60">
        <v>295.68</v>
      </c>
      <c r="F60">
        <f t="shared" si="0"/>
        <v>0</v>
      </c>
      <c r="G60">
        <f t="shared" si="0"/>
        <v>0.007377049180327777</v>
      </c>
      <c r="H60">
        <f t="shared" si="1"/>
        <v>-0.007377049180327777</v>
      </c>
      <c r="I60">
        <f t="shared" si="2"/>
        <v>0.014165666266506616</v>
      </c>
      <c r="L60">
        <f t="shared" si="3"/>
        <v>0.00046408858882327717</v>
      </c>
    </row>
    <row r="61" spans="1:12" ht="12.75">
      <c r="A61" s="1">
        <v>27590</v>
      </c>
      <c r="B61">
        <v>56</v>
      </c>
      <c r="C61">
        <v>24.86</v>
      </c>
      <c r="D61">
        <v>297.71</v>
      </c>
      <c r="F61">
        <f t="shared" si="0"/>
        <v>0.0035842293906809264</v>
      </c>
      <c r="G61">
        <f t="shared" si="0"/>
        <v>0.011391375101708734</v>
      </c>
      <c r="H61">
        <f t="shared" si="1"/>
        <v>-0.0078071457110278075</v>
      </c>
      <c r="I61">
        <f t="shared" si="2"/>
        <v>0.006865530303030276</v>
      </c>
      <c r="L61">
        <f t="shared" si="3"/>
        <v>0.00021528742141351543</v>
      </c>
    </row>
    <row r="62" spans="1:12" ht="12.75">
      <c r="A62" s="1">
        <v>27621</v>
      </c>
      <c r="B62">
        <v>55.800000000000004</v>
      </c>
      <c r="C62">
        <v>24.9</v>
      </c>
      <c r="D62">
        <v>297.97</v>
      </c>
      <c r="F62">
        <f t="shared" si="0"/>
        <v>-0.0035714285714284477</v>
      </c>
      <c r="G62">
        <f t="shared" si="0"/>
        <v>0.0016090104585679832</v>
      </c>
      <c r="H62">
        <f t="shared" si="1"/>
        <v>-0.005180439029996431</v>
      </c>
      <c r="I62">
        <f t="shared" si="2"/>
        <v>0.0008733331094019636</v>
      </c>
      <c r="L62">
        <f t="shared" si="3"/>
        <v>3.6648157115756215E-05</v>
      </c>
    </row>
    <row r="63" spans="1:12" ht="12.75">
      <c r="A63" s="1">
        <v>27652</v>
      </c>
      <c r="B63">
        <v>57</v>
      </c>
      <c r="C63">
        <v>25.04</v>
      </c>
      <c r="D63">
        <v>302.85</v>
      </c>
      <c r="F63">
        <f t="shared" si="0"/>
        <v>0.021505376344086002</v>
      </c>
      <c r="G63">
        <f t="shared" si="0"/>
        <v>0.005622489959839383</v>
      </c>
      <c r="H63">
        <f t="shared" si="1"/>
        <v>0.01588288638424662</v>
      </c>
      <c r="I63">
        <f t="shared" si="2"/>
        <v>0.016377487666543677</v>
      </c>
      <c r="L63">
        <f t="shared" si="3"/>
        <v>2.446304284498941E-07</v>
      </c>
    </row>
    <row r="64" spans="1:12" ht="12.75">
      <c r="A64" s="1">
        <v>27682</v>
      </c>
      <c r="B64">
        <v>57.9</v>
      </c>
      <c r="C64">
        <v>25.18</v>
      </c>
      <c r="D64">
        <v>301.75</v>
      </c>
      <c r="F64">
        <f t="shared" si="0"/>
        <v>0.015789473684210575</v>
      </c>
      <c r="G64">
        <f t="shared" si="0"/>
        <v>0.005591054313099031</v>
      </c>
      <c r="H64">
        <f t="shared" si="1"/>
        <v>0.010198419371111545</v>
      </c>
      <c r="I64">
        <f t="shared" si="2"/>
        <v>-0.0036321611358759442</v>
      </c>
      <c r="L64">
        <f t="shared" si="3"/>
        <v>0.0001912849571602623</v>
      </c>
    </row>
    <row r="65" spans="1:12" ht="12.75">
      <c r="A65" s="1">
        <v>27713</v>
      </c>
      <c r="B65">
        <v>57.7</v>
      </c>
      <c r="C65">
        <v>25.36</v>
      </c>
      <c r="D65">
        <v>303.12</v>
      </c>
      <c r="F65">
        <f t="shared" si="0"/>
        <v>-0.003454231433505983</v>
      </c>
      <c r="G65">
        <f t="shared" si="0"/>
        <v>0.007148530579825341</v>
      </c>
      <c r="H65">
        <f t="shared" si="1"/>
        <v>-0.010602762013331324</v>
      </c>
      <c r="I65">
        <f t="shared" si="2"/>
        <v>0.004540182270091231</v>
      </c>
      <c r="L65">
        <f t="shared" si="3"/>
        <v>0.00022930876157083982</v>
      </c>
    </row>
    <row r="66" spans="1:12" ht="12.75">
      <c r="A66" s="1">
        <v>27743</v>
      </c>
      <c r="B66">
        <v>57.7</v>
      </c>
      <c r="C66">
        <v>25.45</v>
      </c>
      <c r="D66">
        <v>305.16</v>
      </c>
      <c r="F66">
        <f t="shared" si="0"/>
        <v>0</v>
      </c>
      <c r="G66">
        <f t="shared" si="0"/>
        <v>0.0035488958990537167</v>
      </c>
      <c r="H66">
        <f t="shared" si="1"/>
        <v>-0.0035488958990537167</v>
      </c>
      <c r="I66">
        <f t="shared" si="2"/>
        <v>0.006730007917656433</v>
      </c>
      <c r="L66">
        <f t="shared" si="3"/>
        <v>0.00010565586367317848</v>
      </c>
    </row>
    <row r="67" spans="1:12" ht="12.75">
      <c r="A67" s="1">
        <v>27774</v>
      </c>
      <c r="B67">
        <v>58.7</v>
      </c>
      <c r="C67">
        <v>25.5</v>
      </c>
      <c r="D67">
        <v>303.67</v>
      </c>
      <c r="F67">
        <f t="shared" si="0"/>
        <v>0.017331022530329365</v>
      </c>
      <c r="G67">
        <f t="shared" si="0"/>
        <v>0.0019646365422396617</v>
      </c>
      <c r="H67">
        <f t="shared" si="1"/>
        <v>0.015366385988089704</v>
      </c>
      <c r="I67">
        <f t="shared" si="2"/>
        <v>-0.004882684493380585</v>
      </c>
      <c r="L67">
        <f t="shared" si="3"/>
        <v>0.00041002485536355135</v>
      </c>
    </row>
    <row r="68" spans="1:12" ht="12.75">
      <c r="A68" s="1">
        <v>27805</v>
      </c>
      <c r="B68">
        <v>59.2</v>
      </c>
      <c r="C68">
        <v>25.59</v>
      </c>
      <c r="D68">
        <v>302.11</v>
      </c>
      <c r="F68">
        <f t="shared" si="0"/>
        <v>0.008517887563884052</v>
      </c>
      <c r="G68">
        <f t="shared" si="0"/>
        <v>0.003529411764705781</v>
      </c>
      <c r="H68">
        <f t="shared" si="1"/>
        <v>0.004988475799178271</v>
      </c>
      <c r="I68">
        <f t="shared" si="2"/>
        <v>-0.005137155464813747</v>
      </c>
      <c r="L68">
        <f t="shared" si="3"/>
        <v>0.0001025284084943326</v>
      </c>
    </row>
    <row r="69" spans="1:12" ht="12.75">
      <c r="A69" s="1">
        <v>27834</v>
      </c>
      <c r="B69">
        <v>59.300000000000004</v>
      </c>
      <c r="C69">
        <v>25.64</v>
      </c>
      <c r="D69">
        <v>299.58</v>
      </c>
      <c r="F69">
        <f t="shared" si="0"/>
        <v>0.0016891891891892552</v>
      </c>
      <c r="G69">
        <f t="shared" si="0"/>
        <v>0.0019538882375929045</v>
      </c>
      <c r="H69">
        <f t="shared" si="1"/>
        <v>-0.00026469904840364933</v>
      </c>
      <c r="I69">
        <f t="shared" si="2"/>
        <v>-0.008374433153487293</v>
      </c>
      <c r="L69">
        <f t="shared" si="3"/>
        <v>6.57677872551568E-05</v>
      </c>
    </row>
    <row r="70" spans="1:12" ht="12.75">
      <c r="A70" s="1">
        <v>27865</v>
      </c>
      <c r="B70">
        <v>60.7</v>
      </c>
      <c r="C70">
        <v>25.73</v>
      </c>
      <c r="D70">
        <v>299.04</v>
      </c>
      <c r="F70">
        <f t="shared" si="0"/>
        <v>0.02360876897133224</v>
      </c>
      <c r="G70">
        <f t="shared" si="0"/>
        <v>0.0035101404056161467</v>
      </c>
      <c r="H70">
        <f t="shared" si="1"/>
        <v>0.020098628565716092</v>
      </c>
      <c r="I70">
        <f t="shared" si="2"/>
        <v>-0.0018025235329459655</v>
      </c>
      <c r="L70">
        <f t="shared" si="3"/>
        <v>0.00047966046324872944</v>
      </c>
    </row>
    <row r="71" spans="1:12" ht="12.75">
      <c r="A71" s="1">
        <v>27895</v>
      </c>
      <c r="B71">
        <v>61</v>
      </c>
      <c r="C71">
        <v>25.91</v>
      </c>
      <c r="D71">
        <v>300.03000000000003</v>
      </c>
      <c r="F71">
        <f t="shared" si="0"/>
        <v>0.0049423393739702615</v>
      </c>
      <c r="G71">
        <f t="shared" si="0"/>
        <v>0.006995724834823136</v>
      </c>
      <c r="H71">
        <f t="shared" si="1"/>
        <v>-0.0020533854608528745</v>
      </c>
      <c r="I71">
        <f t="shared" si="2"/>
        <v>0.0033105939004816065</v>
      </c>
      <c r="L71">
        <f t="shared" si="3"/>
        <v>2.8772274588822266E-05</v>
      </c>
    </row>
    <row r="72" spans="1:12" ht="12.75">
      <c r="A72" s="1">
        <v>27926</v>
      </c>
      <c r="B72">
        <v>61.1</v>
      </c>
      <c r="C72">
        <v>26.05</v>
      </c>
      <c r="D72">
        <v>297.97</v>
      </c>
      <c r="F72">
        <f t="shared" si="0"/>
        <v>0.0016393442622950616</v>
      </c>
      <c r="G72">
        <f t="shared" si="0"/>
        <v>0.005403319181783051</v>
      </c>
      <c r="H72">
        <f t="shared" si="1"/>
        <v>-0.003763974919487989</v>
      </c>
      <c r="I72">
        <f t="shared" si="2"/>
        <v>-0.006865980068659794</v>
      </c>
      <c r="L72">
        <f t="shared" si="3"/>
        <v>9.622435945488391E-06</v>
      </c>
    </row>
    <row r="73" spans="1:12" ht="12.75">
      <c r="A73" s="1">
        <v>27956</v>
      </c>
      <c r="B73">
        <v>61.5</v>
      </c>
      <c r="C73">
        <v>26.19</v>
      </c>
      <c r="D73">
        <v>293.26</v>
      </c>
      <c r="F73">
        <f aca="true" t="shared" si="4" ref="F73:G136">B73/B72-1</f>
        <v>0.006546644844517058</v>
      </c>
      <c r="G73">
        <f t="shared" si="4"/>
        <v>0.005374280230326267</v>
      </c>
      <c r="H73">
        <f aca="true" t="shared" si="5" ref="H73:H136">F73-G73</f>
        <v>0.0011723646141907906</v>
      </c>
      <c r="I73">
        <f aca="true" t="shared" si="6" ref="I73:I136">D73/D72-1</f>
        <v>-0.015806960432258377</v>
      </c>
      <c r="L73">
        <f aca="true" t="shared" si="7" ref="L73:L136">(I73-H73)^2</f>
        <v>0.000288297479032976</v>
      </c>
    </row>
    <row r="74" spans="1:12" ht="12.75">
      <c r="A74" s="1">
        <v>27987</v>
      </c>
      <c r="B74">
        <v>61.1</v>
      </c>
      <c r="C74">
        <v>26.32</v>
      </c>
      <c r="D74">
        <v>289.35</v>
      </c>
      <c r="F74">
        <f t="shared" si="4"/>
        <v>-0.006504065040650375</v>
      </c>
      <c r="G74">
        <f t="shared" si="4"/>
        <v>0.004963726613211206</v>
      </c>
      <c r="H74">
        <f t="shared" si="5"/>
        <v>-0.011467791653861581</v>
      </c>
      <c r="I74">
        <f t="shared" si="6"/>
        <v>-0.013332878674213955</v>
      </c>
      <c r="L74">
        <f t="shared" si="7"/>
        <v>3.4785495934868966E-06</v>
      </c>
    </row>
    <row r="75" spans="1:12" ht="12.75">
      <c r="A75" s="1">
        <v>28018</v>
      </c>
      <c r="B75">
        <v>62.6</v>
      </c>
      <c r="C75">
        <v>26.42</v>
      </c>
      <c r="D75">
        <v>286.86</v>
      </c>
      <c r="F75">
        <f t="shared" si="4"/>
        <v>0.02454991816693952</v>
      </c>
      <c r="G75">
        <f t="shared" si="4"/>
        <v>0.0037993920972645423</v>
      </c>
      <c r="H75">
        <f t="shared" si="5"/>
        <v>0.02075052606967498</v>
      </c>
      <c r="I75">
        <f t="shared" si="6"/>
        <v>-0.008605495075168501</v>
      </c>
      <c r="L75">
        <f t="shared" si="7"/>
        <v>0.0008617759774564975</v>
      </c>
    </row>
    <row r="76" spans="1:12" ht="12.75">
      <c r="A76" s="1">
        <v>28048</v>
      </c>
      <c r="B76">
        <v>63</v>
      </c>
      <c r="C76">
        <v>26.55</v>
      </c>
      <c r="D76">
        <v>294.38</v>
      </c>
      <c r="F76">
        <f t="shared" si="4"/>
        <v>0.006389776357827559</v>
      </c>
      <c r="G76">
        <f t="shared" si="4"/>
        <v>0.0049205147615443146</v>
      </c>
      <c r="H76">
        <f t="shared" si="5"/>
        <v>0.0014692615962832445</v>
      </c>
      <c r="I76">
        <f t="shared" si="6"/>
        <v>0.026214878337865066</v>
      </c>
      <c r="L76">
        <f t="shared" si="7"/>
        <v>0.0006123455479212545</v>
      </c>
    </row>
    <row r="77" spans="1:12" ht="12.75">
      <c r="A77" s="1">
        <v>28079</v>
      </c>
      <c r="B77">
        <v>63</v>
      </c>
      <c r="C77">
        <v>26.6</v>
      </c>
      <c r="D77">
        <v>297.09000000000003</v>
      </c>
      <c r="F77">
        <f t="shared" si="4"/>
        <v>0</v>
      </c>
      <c r="G77">
        <f t="shared" si="4"/>
        <v>0.0018832391713747842</v>
      </c>
      <c r="H77">
        <f t="shared" si="5"/>
        <v>-0.0018832391713747842</v>
      </c>
      <c r="I77">
        <f t="shared" si="6"/>
        <v>0.00920578843671449</v>
      </c>
      <c r="L77">
        <f t="shared" si="7"/>
        <v>0.00012296653329296614</v>
      </c>
    </row>
    <row r="78" spans="1:12" ht="12.75">
      <c r="A78" s="1">
        <v>28109</v>
      </c>
      <c r="B78">
        <v>63.800000000000004</v>
      </c>
      <c r="C78">
        <v>26.69</v>
      </c>
      <c r="D78">
        <v>293.08</v>
      </c>
      <c r="F78">
        <f t="shared" si="4"/>
        <v>0.012698412698412875</v>
      </c>
      <c r="G78">
        <f t="shared" si="4"/>
        <v>0.0033834586466165995</v>
      </c>
      <c r="H78">
        <f t="shared" si="5"/>
        <v>0.009314954051796276</v>
      </c>
      <c r="I78">
        <f t="shared" si="6"/>
        <v>-0.013497593321889156</v>
      </c>
      <c r="L78">
        <f t="shared" si="7"/>
        <v>0.0005204123176766421</v>
      </c>
    </row>
    <row r="79" spans="1:12" ht="12.75">
      <c r="A79" s="1">
        <v>28140</v>
      </c>
      <c r="B79">
        <v>64.3</v>
      </c>
      <c r="C79">
        <v>26.83</v>
      </c>
      <c r="D79">
        <v>288.43</v>
      </c>
      <c r="F79">
        <f t="shared" si="4"/>
        <v>0.00783699059561127</v>
      </c>
      <c r="G79">
        <f t="shared" si="4"/>
        <v>0.005245410266017103</v>
      </c>
      <c r="H79">
        <f t="shared" si="5"/>
        <v>0.0025915803295941675</v>
      </c>
      <c r="I79">
        <f t="shared" si="6"/>
        <v>-0.015865975160365697</v>
      </c>
      <c r="L79">
        <f t="shared" si="7"/>
        <v>0.00034068135466494754</v>
      </c>
    </row>
    <row r="80" spans="1:12" ht="12.75">
      <c r="A80" s="1">
        <v>28171</v>
      </c>
      <c r="B80">
        <v>64.6</v>
      </c>
      <c r="C80">
        <v>27.1</v>
      </c>
      <c r="D80">
        <v>282.81</v>
      </c>
      <c r="F80">
        <f t="shared" si="4"/>
        <v>0.004665629860031162</v>
      </c>
      <c r="G80">
        <f t="shared" si="4"/>
        <v>0.010063361908311697</v>
      </c>
      <c r="H80">
        <f t="shared" si="5"/>
        <v>-0.005397732048280535</v>
      </c>
      <c r="I80">
        <f t="shared" si="6"/>
        <v>-0.019484797004472476</v>
      </c>
      <c r="L80">
        <f t="shared" si="7"/>
        <v>0.00019844539907997106</v>
      </c>
    </row>
    <row r="81" spans="1:12" ht="12.75">
      <c r="A81" s="1">
        <v>28199</v>
      </c>
      <c r="B81">
        <v>65</v>
      </c>
      <c r="C81">
        <v>27.29</v>
      </c>
      <c r="D81">
        <v>277.55</v>
      </c>
      <c r="F81">
        <f t="shared" si="4"/>
        <v>0.006191950464396356</v>
      </c>
      <c r="G81">
        <f t="shared" si="4"/>
        <v>0.007011070110701123</v>
      </c>
      <c r="H81">
        <f t="shared" si="5"/>
        <v>-0.0008191196463047667</v>
      </c>
      <c r="I81">
        <f t="shared" si="6"/>
        <v>-0.018599059439199483</v>
      </c>
      <c r="L81">
        <f t="shared" si="7"/>
        <v>0.00031612625903896103</v>
      </c>
    </row>
    <row r="82" spans="1:12" ht="12.75">
      <c r="A82" s="1">
        <v>28230</v>
      </c>
      <c r="B82">
        <v>66.1</v>
      </c>
      <c r="C82">
        <v>27.52</v>
      </c>
      <c r="D82">
        <v>277.78000000000003</v>
      </c>
      <c r="F82">
        <f t="shared" si="4"/>
        <v>0.01692307692307682</v>
      </c>
      <c r="G82">
        <f t="shared" si="4"/>
        <v>0.008427995602784843</v>
      </c>
      <c r="H82">
        <f t="shared" si="5"/>
        <v>0.008495081320291975</v>
      </c>
      <c r="I82">
        <f t="shared" si="6"/>
        <v>0.0008286795172041117</v>
      </c>
      <c r="L82">
        <f t="shared" si="7"/>
        <v>5.877371660638884E-05</v>
      </c>
    </row>
    <row r="83" spans="1:12" ht="12.75">
      <c r="A83" s="1">
        <v>28260</v>
      </c>
      <c r="B83">
        <v>66.7</v>
      </c>
      <c r="C83">
        <v>27.65</v>
      </c>
      <c r="D83">
        <v>277.28000000000003</v>
      </c>
      <c r="F83">
        <f t="shared" si="4"/>
        <v>0.00907715582450841</v>
      </c>
      <c r="G83">
        <f t="shared" si="4"/>
        <v>0.004723837209302362</v>
      </c>
      <c r="H83">
        <f t="shared" si="5"/>
        <v>0.004353318615206048</v>
      </c>
      <c r="I83">
        <f t="shared" si="6"/>
        <v>-0.0017999856001151837</v>
      </c>
      <c r="L83">
        <f t="shared" si="7"/>
        <v>3.7863152766290035E-05</v>
      </c>
    </row>
    <row r="84" spans="1:12" ht="12.75">
      <c r="A84" s="1">
        <v>28291</v>
      </c>
      <c r="B84">
        <v>66.4</v>
      </c>
      <c r="C84">
        <v>27.84</v>
      </c>
      <c r="D84">
        <v>267.59000000000003</v>
      </c>
      <c r="F84">
        <f t="shared" si="4"/>
        <v>-0.004497751124437732</v>
      </c>
      <c r="G84">
        <f t="shared" si="4"/>
        <v>0.006871609403255041</v>
      </c>
      <c r="H84">
        <f t="shared" si="5"/>
        <v>-0.011369360527692773</v>
      </c>
      <c r="I84">
        <f t="shared" si="6"/>
        <v>-0.03494662435083673</v>
      </c>
      <c r="L84">
        <f t="shared" si="7"/>
        <v>0.0005558873693861328</v>
      </c>
    </row>
    <row r="85" spans="1:12" ht="12.75">
      <c r="A85" s="1">
        <v>28321</v>
      </c>
      <c r="B85">
        <v>66.2</v>
      </c>
      <c r="C85">
        <v>27.97</v>
      </c>
      <c r="D85">
        <v>266.81</v>
      </c>
      <c r="F85">
        <f t="shared" si="4"/>
        <v>-0.003012048192771122</v>
      </c>
      <c r="G85">
        <f t="shared" si="4"/>
        <v>0.004669540229885083</v>
      </c>
      <c r="H85">
        <f t="shared" si="5"/>
        <v>-0.007681588422656205</v>
      </c>
      <c r="I85">
        <f t="shared" si="6"/>
        <v>-0.0029149071340485166</v>
      </c>
      <c r="L85">
        <f t="shared" si="7"/>
        <v>2.272125050716265E-05</v>
      </c>
    </row>
    <row r="86" spans="1:12" ht="12.75">
      <c r="A86" s="1">
        <v>28352</v>
      </c>
      <c r="B86">
        <v>66.3</v>
      </c>
      <c r="C86">
        <v>28.07</v>
      </c>
      <c r="D86">
        <v>267.5</v>
      </c>
      <c r="F86">
        <f t="shared" si="4"/>
        <v>0.001510574018126709</v>
      </c>
      <c r="G86">
        <f t="shared" si="4"/>
        <v>0.003575259206292536</v>
      </c>
      <c r="H86">
        <f t="shared" si="5"/>
        <v>-0.002064685188165827</v>
      </c>
      <c r="I86">
        <f t="shared" si="6"/>
        <v>0.0025861099658932574</v>
      </c>
      <c r="L86">
        <f t="shared" si="7"/>
        <v>2.162989556501946E-05</v>
      </c>
    </row>
    <row r="87" spans="1:12" ht="12.75">
      <c r="A87" s="1">
        <v>28383</v>
      </c>
      <c r="B87">
        <v>67.4</v>
      </c>
      <c r="C87">
        <v>28.16</v>
      </c>
      <c r="D87">
        <v>263.71</v>
      </c>
      <c r="F87">
        <f t="shared" si="4"/>
        <v>0.016591251885369696</v>
      </c>
      <c r="G87">
        <f t="shared" si="4"/>
        <v>0.0032062700391877197</v>
      </c>
      <c r="H87">
        <f t="shared" si="5"/>
        <v>0.013384981846181976</v>
      </c>
      <c r="I87">
        <f t="shared" si="6"/>
        <v>-0.014168224299065502</v>
      </c>
      <c r="L87">
        <f t="shared" si="7"/>
        <v>0.0007591791688825034</v>
      </c>
    </row>
    <row r="88" spans="1:12" ht="12.75">
      <c r="A88" s="1">
        <v>28413</v>
      </c>
      <c r="B88">
        <v>67.8</v>
      </c>
      <c r="C88">
        <v>28.25</v>
      </c>
      <c r="D88">
        <v>249.13</v>
      </c>
      <c r="F88">
        <f t="shared" si="4"/>
        <v>0.005934718100890191</v>
      </c>
      <c r="G88">
        <f t="shared" si="4"/>
        <v>0.003196022727272707</v>
      </c>
      <c r="H88">
        <f t="shared" si="5"/>
        <v>0.0027386953736174835</v>
      </c>
      <c r="I88">
        <f t="shared" si="6"/>
        <v>-0.055288005763907244</v>
      </c>
      <c r="L88">
        <f t="shared" si="7"/>
        <v>0.0033670980449036136</v>
      </c>
    </row>
    <row r="89" spans="1:12" ht="12.75">
      <c r="A89" s="1">
        <v>28444</v>
      </c>
      <c r="B89">
        <v>67.1</v>
      </c>
      <c r="C89">
        <v>28.39</v>
      </c>
      <c r="D89">
        <v>244.02</v>
      </c>
      <c r="F89">
        <f t="shared" si="4"/>
        <v>-0.0103244837758113</v>
      </c>
      <c r="G89">
        <f t="shared" si="4"/>
        <v>0.004955752212389308</v>
      </c>
      <c r="H89">
        <f t="shared" si="5"/>
        <v>-0.015280235988200608</v>
      </c>
      <c r="I89">
        <f t="shared" si="6"/>
        <v>-0.02051137960101146</v>
      </c>
      <c r="L89">
        <f t="shared" si="7"/>
        <v>2.7364863497851765E-05</v>
      </c>
    </row>
    <row r="90" spans="1:12" ht="12.75">
      <c r="A90" s="1">
        <v>28474</v>
      </c>
      <c r="B90">
        <v>66.9</v>
      </c>
      <c r="C90">
        <v>28.48</v>
      </c>
      <c r="D90">
        <v>239.98000000000002</v>
      </c>
      <c r="F90">
        <f t="shared" si="4"/>
        <v>-0.0029806259314454353</v>
      </c>
      <c r="G90">
        <f t="shared" si="4"/>
        <v>0.0031701303275801784</v>
      </c>
      <c r="H90">
        <f t="shared" si="5"/>
        <v>-0.006150756259025614</v>
      </c>
      <c r="I90">
        <f t="shared" si="6"/>
        <v>-0.01655601999836076</v>
      </c>
      <c r="L90">
        <f t="shared" si="7"/>
        <v>0.00010826951348512283</v>
      </c>
    </row>
    <row r="91" spans="1:12" ht="12.75">
      <c r="A91" s="1">
        <v>28505</v>
      </c>
      <c r="B91">
        <v>67.2</v>
      </c>
      <c r="C91">
        <v>28.66</v>
      </c>
      <c r="D91">
        <v>241.6</v>
      </c>
      <c r="F91">
        <f t="shared" si="4"/>
        <v>0.004484304932735439</v>
      </c>
      <c r="G91">
        <f t="shared" si="4"/>
        <v>0.006320224719101208</v>
      </c>
      <c r="H91">
        <f t="shared" si="5"/>
        <v>-0.0018359197863657695</v>
      </c>
      <c r="I91">
        <f t="shared" si="6"/>
        <v>0.006750562546878891</v>
      </c>
      <c r="L91">
        <f t="shared" si="7"/>
        <v>7.372767885912266E-05</v>
      </c>
    </row>
    <row r="92" spans="1:12" ht="12.75">
      <c r="A92" s="1">
        <v>28536</v>
      </c>
      <c r="B92">
        <v>67.6</v>
      </c>
      <c r="C92">
        <v>28.85</v>
      </c>
      <c r="D92">
        <v>238.1</v>
      </c>
      <c r="F92">
        <f t="shared" si="4"/>
        <v>0.005952380952380931</v>
      </c>
      <c r="G92">
        <f t="shared" si="4"/>
        <v>0.0066294487090021725</v>
      </c>
      <c r="H92">
        <f t="shared" si="5"/>
        <v>-0.0006770677566212413</v>
      </c>
      <c r="I92">
        <f t="shared" si="6"/>
        <v>-0.01448675496688745</v>
      </c>
      <c r="L92">
        <f t="shared" si="7"/>
        <v>0.0001907074608453901</v>
      </c>
    </row>
    <row r="93" spans="1:12" ht="12.75">
      <c r="A93" s="1">
        <v>28564</v>
      </c>
      <c r="B93">
        <v>68.2</v>
      </c>
      <c r="C93">
        <v>29.08</v>
      </c>
      <c r="D93">
        <v>229.89000000000001</v>
      </c>
      <c r="F93">
        <f t="shared" si="4"/>
        <v>0.00887573964497057</v>
      </c>
      <c r="G93">
        <f t="shared" si="4"/>
        <v>0.007972270363951317</v>
      </c>
      <c r="H93">
        <f t="shared" si="5"/>
        <v>0.0009034692810192535</v>
      </c>
      <c r="I93">
        <f t="shared" si="6"/>
        <v>-0.03448131037379243</v>
      </c>
      <c r="L93">
        <f t="shared" si="7"/>
        <v>0.0012520826312195747</v>
      </c>
    </row>
    <row r="94" spans="1:12" ht="12.75">
      <c r="A94" s="1">
        <v>28595</v>
      </c>
      <c r="B94">
        <v>68.9</v>
      </c>
      <c r="C94">
        <v>29.3</v>
      </c>
      <c r="D94">
        <v>224.97</v>
      </c>
      <c r="F94">
        <f t="shared" si="4"/>
        <v>0.01026392961876832</v>
      </c>
      <c r="G94">
        <f t="shared" si="4"/>
        <v>0.007565337001375516</v>
      </c>
      <c r="H94">
        <f t="shared" si="5"/>
        <v>0.002698592617392803</v>
      </c>
      <c r="I94">
        <f t="shared" si="6"/>
        <v>-0.02140153986689297</v>
      </c>
      <c r="L94">
        <f t="shared" si="7"/>
        <v>0.0005808163857601264</v>
      </c>
    </row>
    <row r="95" spans="1:12" ht="12.75">
      <c r="A95" s="1">
        <v>28625</v>
      </c>
      <c r="B95">
        <v>69.3</v>
      </c>
      <c r="C95">
        <v>29.58</v>
      </c>
      <c r="D95">
        <v>221.34</v>
      </c>
      <c r="F95">
        <f t="shared" si="4"/>
        <v>0.005805515239477366</v>
      </c>
      <c r="G95">
        <f t="shared" si="4"/>
        <v>0.009556313993174026</v>
      </c>
      <c r="H95">
        <f t="shared" si="5"/>
        <v>-0.0037507987536966603</v>
      </c>
      <c r="I95">
        <f t="shared" si="6"/>
        <v>-0.016135484731297445</v>
      </c>
      <c r="L95">
        <f t="shared" si="7"/>
        <v>0.00015338044676378149</v>
      </c>
    </row>
    <row r="96" spans="1:12" ht="12.75">
      <c r="A96" s="1">
        <v>28656</v>
      </c>
      <c r="B96">
        <v>69</v>
      </c>
      <c r="C96">
        <v>29.9</v>
      </c>
      <c r="D96">
        <v>203.71</v>
      </c>
      <c r="F96">
        <f t="shared" si="4"/>
        <v>-0.0043290043290042934</v>
      </c>
      <c r="G96">
        <f t="shared" si="4"/>
        <v>0.010818120351588911</v>
      </c>
      <c r="H96">
        <f t="shared" si="5"/>
        <v>-0.015147124680593205</v>
      </c>
      <c r="I96">
        <f t="shared" si="6"/>
        <v>-0.07965121532483954</v>
      </c>
      <c r="L96">
        <f t="shared" si="7"/>
        <v>0.004160777709841148</v>
      </c>
    </row>
    <row r="97" spans="1:12" ht="12.75">
      <c r="A97" s="1">
        <v>28686</v>
      </c>
      <c r="B97">
        <v>69.2</v>
      </c>
      <c r="C97">
        <v>30.13</v>
      </c>
      <c r="D97">
        <v>189.14000000000001</v>
      </c>
      <c r="F97">
        <f t="shared" si="4"/>
        <v>0.0028985507246377384</v>
      </c>
      <c r="G97">
        <f t="shared" si="4"/>
        <v>0.007692307692307665</v>
      </c>
      <c r="H97">
        <f t="shared" si="5"/>
        <v>-0.0047937569676699265</v>
      </c>
      <c r="I97">
        <f t="shared" si="6"/>
        <v>-0.07152324382700892</v>
      </c>
      <c r="L97">
        <f t="shared" si="7"/>
        <v>0.004452824416510695</v>
      </c>
    </row>
    <row r="98" spans="1:12" ht="12.75">
      <c r="A98" s="1">
        <v>28717</v>
      </c>
      <c r="B98">
        <v>69.4</v>
      </c>
      <c r="C98">
        <v>30.27</v>
      </c>
      <c r="D98">
        <v>190.51</v>
      </c>
      <c r="F98">
        <f t="shared" si="4"/>
        <v>0.0028901734104047616</v>
      </c>
      <c r="G98">
        <f t="shared" si="4"/>
        <v>0.0046465316959840575</v>
      </c>
      <c r="H98">
        <f t="shared" si="5"/>
        <v>-0.0017563582855792959</v>
      </c>
      <c r="I98">
        <f t="shared" si="6"/>
        <v>0.007243311832504817</v>
      </c>
      <c r="L98">
        <f t="shared" si="7"/>
        <v>8.099406223433611E-05</v>
      </c>
    </row>
    <row r="99" spans="1:12" ht="12.75">
      <c r="A99" s="1">
        <v>28748</v>
      </c>
      <c r="B99">
        <v>70.10000000000001</v>
      </c>
      <c r="C99">
        <v>30.5</v>
      </c>
      <c r="D99">
        <v>189.19</v>
      </c>
      <c r="F99">
        <f t="shared" si="4"/>
        <v>0.01008645533141217</v>
      </c>
      <c r="G99">
        <f t="shared" si="4"/>
        <v>0.007598282127519118</v>
      </c>
      <c r="H99">
        <f t="shared" si="5"/>
        <v>0.0024881732038930515</v>
      </c>
      <c r="I99">
        <f t="shared" si="6"/>
        <v>-0.006928770143299512</v>
      </c>
      <c r="L99">
        <f t="shared" si="7"/>
        <v>8.867882200423429E-05</v>
      </c>
    </row>
    <row r="100" spans="1:12" ht="12.75">
      <c r="A100" s="1">
        <v>28778</v>
      </c>
      <c r="B100">
        <v>70.3</v>
      </c>
      <c r="C100">
        <v>30.77</v>
      </c>
      <c r="D100">
        <v>179.5</v>
      </c>
      <c r="F100">
        <f t="shared" si="4"/>
        <v>0.0028530670470754416</v>
      </c>
      <c r="G100">
        <f t="shared" si="4"/>
        <v>0.008852459016393421</v>
      </c>
      <c r="H100">
        <f t="shared" si="5"/>
        <v>-0.00599939196931798</v>
      </c>
      <c r="I100">
        <f t="shared" si="6"/>
        <v>-0.05121835192134894</v>
      </c>
      <c r="L100">
        <f t="shared" si="7"/>
        <v>0.0020447543391433794</v>
      </c>
    </row>
    <row r="101" spans="1:12" ht="12.75">
      <c r="A101" s="1">
        <v>28809</v>
      </c>
      <c r="B101">
        <v>69.60000000000001</v>
      </c>
      <c r="C101">
        <v>30.91</v>
      </c>
      <c r="D101">
        <v>199.1</v>
      </c>
      <c r="F101">
        <f t="shared" si="4"/>
        <v>-0.009957325746799306</v>
      </c>
      <c r="G101">
        <f t="shared" si="4"/>
        <v>0.004549886252843693</v>
      </c>
      <c r="H101">
        <f t="shared" si="5"/>
        <v>-0.014507211999643</v>
      </c>
      <c r="I101">
        <f t="shared" si="6"/>
        <v>0.1091922005571031</v>
      </c>
      <c r="L101">
        <f t="shared" si="7"/>
        <v>0.015301544666884076</v>
      </c>
    </row>
    <row r="102" spans="1:12" ht="12.75">
      <c r="A102" s="1">
        <v>28839</v>
      </c>
      <c r="B102">
        <v>69.5</v>
      </c>
      <c r="C102">
        <v>31.05</v>
      </c>
      <c r="D102">
        <v>194.3</v>
      </c>
      <c r="F102">
        <f t="shared" si="4"/>
        <v>-0.00143678160919547</v>
      </c>
      <c r="G102">
        <f t="shared" si="4"/>
        <v>0.004529278550630789</v>
      </c>
      <c r="H102">
        <f t="shared" si="5"/>
        <v>-0.005966060159826259</v>
      </c>
      <c r="I102">
        <f t="shared" si="6"/>
        <v>-0.024108488196885935</v>
      </c>
      <c r="L102">
        <f t="shared" si="7"/>
        <v>0.00032914769507988906</v>
      </c>
    </row>
    <row r="103" spans="1:12" ht="12.75">
      <c r="A103" s="1">
        <v>28870</v>
      </c>
      <c r="B103">
        <v>69.60000000000001</v>
      </c>
      <c r="C103">
        <v>31.32</v>
      </c>
      <c r="D103">
        <v>202.20000000000002</v>
      </c>
      <c r="F103">
        <f t="shared" si="4"/>
        <v>0.0014388489208634336</v>
      </c>
      <c r="G103">
        <f t="shared" si="4"/>
        <v>0.008695652173912993</v>
      </c>
      <c r="H103">
        <f t="shared" si="5"/>
        <v>-0.00725680325304956</v>
      </c>
      <c r="I103">
        <f t="shared" si="6"/>
        <v>0.04065877509006688</v>
      </c>
      <c r="L103">
        <f t="shared" si="7"/>
        <v>0.002295902647955329</v>
      </c>
    </row>
    <row r="104" spans="1:12" ht="12.75">
      <c r="A104" s="1">
        <v>28901</v>
      </c>
      <c r="B104">
        <v>69.4</v>
      </c>
      <c r="C104">
        <v>31.69</v>
      </c>
      <c r="D104">
        <v>202.65</v>
      </c>
      <c r="F104">
        <f t="shared" si="4"/>
        <v>-0.002873563218390829</v>
      </c>
      <c r="G104">
        <f t="shared" si="4"/>
        <v>0.011813537675606778</v>
      </c>
      <c r="H104">
        <f t="shared" si="5"/>
        <v>-0.014687100893997607</v>
      </c>
      <c r="I104">
        <f t="shared" si="6"/>
        <v>0.002225519287833766</v>
      </c>
      <c r="L104">
        <f t="shared" si="7"/>
        <v>0.00028603672141488983</v>
      </c>
    </row>
    <row r="105" spans="1:12" ht="12.75">
      <c r="A105" s="1">
        <v>28929</v>
      </c>
      <c r="B105">
        <v>70</v>
      </c>
      <c r="C105">
        <v>32.01</v>
      </c>
      <c r="D105">
        <v>209.58</v>
      </c>
      <c r="F105">
        <f t="shared" si="4"/>
        <v>0.008645533141210304</v>
      </c>
      <c r="G105">
        <f t="shared" si="4"/>
        <v>0.010097822656989441</v>
      </c>
      <c r="H105">
        <f t="shared" si="5"/>
        <v>-0.0014522895157791371</v>
      </c>
      <c r="I105">
        <f t="shared" si="6"/>
        <v>0.03419689119170988</v>
      </c>
      <c r="L105">
        <f t="shared" si="7"/>
        <v>0.001270864085115207</v>
      </c>
    </row>
    <row r="106" spans="1:12" ht="12.75">
      <c r="A106" s="1">
        <v>28960</v>
      </c>
      <c r="B106">
        <v>70.9</v>
      </c>
      <c r="C106">
        <v>32.38</v>
      </c>
      <c r="D106">
        <v>221.8</v>
      </c>
      <c r="F106">
        <f t="shared" si="4"/>
        <v>0.0128571428571429</v>
      </c>
      <c r="G106">
        <f t="shared" si="4"/>
        <v>0.011558887847547883</v>
      </c>
      <c r="H106">
        <f t="shared" si="5"/>
        <v>0.0012982550095950174</v>
      </c>
      <c r="I106">
        <f t="shared" si="6"/>
        <v>0.05830709037121862</v>
      </c>
      <c r="L106">
        <f t="shared" si="7"/>
        <v>0.0032500073092887054</v>
      </c>
    </row>
    <row r="107" spans="1:12" ht="12.75">
      <c r="A107" s="1">
        <v>28990</v>
      </c>
      <c r="B107">
        <v>71.5</v>
      </c>
      <c r="C107">
        <v>32.79</v>
      </c>
      <c r="D107">
        <v>220.35</v>
      </c>
      <c r="F107">
        <f t="shared" si="4"/>
        <v>0.008462623413258097</v>
      </c>
      <c r="G107">
        <f t="shared" si="4"/>
        <v>0.012662137121679962</v>
      </c>
      <c r="H107">
        <f t="shared" si="5"/>
        <v>-0.004199513708421865</v>
      </c>
      <c r="I107">
        <f t="shared" si="6"/>
        <v>-0.006537421100090257</v>
      </c>
      <c r="L107">
        <f t="shared" si="7"/>
        <v>5.465810972017705E-06</v>
      </c>
    </row>
    <row r="108" spans="1:12" ht="12.75">
      <c r="A108" s="1">
        <v>29021</v>
      </c>
      <c r="B108">
        <v>71.60000000000001</v>
      </c>
      <c r="C108">
        <v>33.16</v>
      </c>
      <c r="D108">
        <v>217.8</v>
      </c>
      <c r="F108">
        <f t="shared" si="4"/>
        <v>0.0013986013986015955</v>
      </c>
      <c r="G108">
        <f t="shared" si="4"/>
        <v>0.011283928026837309</v>
      </c>
      <c r="H108">
        <f t="shared" si="5"/>
        <v>-0.009885326628235713</v>
      </c>
      <c r="I108">
        <f t="shared" si="6"/>
        <v>-0.011572498298161982</v>
      </c>
      <c r="L108">
        <f t="shared" si="7"/>
        <v>2.8465482438017933E-06</v>
      </c>
    </row>
    <row r="109" spans="1:12" ht="12.75">
      <c r="A109" s="1">
        <v>29051</v>
      </c>
      <c r="B109">
        <v>72.2</v>
      </c>
      <c r="C109">
        <v>33.52</v>
      </c>
      <c r="D109">
        <v>216.70000000000002</v>
      </c>
      <c r="F109">
        <f t="shared" si="4"/>
        <v>0.008379888268156277</v>
      </c>
      <c r="G109">
        <f t="shared" si="4"/>
        <v>0.010856453558504509</v>
      </c>
      <c r="H109">
        <f t="shared" si="5"/>
        <v>-0.0024765652903482316</v>
      </c>
      <c r="I109">
        <f t="shared" si="6"/>
        <v>-0.005050505050504972</v>
      </c>
      <c r="L109">
        <f t="shared" si="7"/>
        <v>6.625165888915739E-06</v>
      </c>
    </row>
    <row r="110" spans="1:12" ht="12.75">
      <c r="A110" s="1">
        <v>29082</v>
      </c>
      <c r="B110">
        <v>71.5</v>
      </c>
      <c r="C110">
        <v>33.84</v>
      </c>
      <c r="D110">
        <v>220.4</v>
      </c>
      <c r="F110">
        <f t="shared" si="4"/>
        <v>-0.00969529085872578</v>
      </c>
      <c r="G110">
        <f t="shared" si="4"/>
        <v>0.009546539379474916</v>
      </c>
      <c r="H110">
        <f t="shared" si="5"/>
        <v>-0.019241830238200697</v>
      </c>
      <c r="I110">
        <f t="shared" si="6"/>
        <v>0.017074296262113542</v>
      </c>
      <c r="L110">
        <f t="shared" si="7"/>
        <v>0.001318861043986826</v>
      </c>
    </row>
    <row r="111" spans="1:12" ht="12.75">
      <c r="A111" s="1">
        <v>29113</v>
      </c>
      <c r="B111">
        <v>72.4</v>
      </c>
      <c r="C111">
        <v>34.21</v>
      </c>
      <c r="D111">
        <v>224.5</v>
      </c>
      <c r="F111">
        <f t="shared" si="4"/>
        <v>0.012587412587412583</v>
      </c>
      <c r="G111">
        <f t="shared" si="4"/>
        <v>0.010933806146572023</v>
      </c>
      <c r="H111">
        <f t="shared" si="5"/>
        <v>0.0016536064408405604</v>
      </c>
      <c r="I111">
        <f t="shared" si="6"/>
        <v>0.018602540834845804</v>
      </c>
      <c r="L111">
        <f t="shared" si="7"/>
        <v>0.0002872663770922939</v>
      </c>
    </row>
    <row r="112" spans="1:12" ht="12.75">
      <c r="A112" s="1">
        <v>29143</v>
      </c>
      <c r="B112">
        <v>73.3</v>
      </c>
      <c r="C112">
        <v>34.49</v>
      </c>
      <c r="D112">
        <v>237.85</v>
      </c>
      <c r="F112">
        <f t="shared" si="4"/>
        <v>0.012430939226519166</v>
      </c>
      <c r="G112">
        <f t="shared" si="4"/>
        <v>0.008184741303712384</v>
      </c>
      <c r="H112">
        <f t="shared" si="5"/>
        <v>0.0042461979228067825</v>
      </c>
      <c r="I112">
        <f t="shared" si="6"/>
        <v>0.0594654788418707</v>
      </c>
      <c r="L112">
        <f t="shared" si="7"/>
        <v>0.0030491689852184963</v>
      </c>
    </row>
    <row r="113" spans="1:12" ht="12.75">
      <c r="A113" s="1">
        <v>29174</v>
      </c>
      <c r="B113">
        <v>73</v>
      </c>
      <c r="C113">
        <v>34.81</v>
      </c>
      <c r="D113">
        <v>249.55</v>
      </c>
      <c r="F113">
        <f t="shared" si="4"/>
        <v>-0.004092769440654842</v>
      </c>
      <c r="G113">
        <f t="shared" si="4"/>
        <v>0.009278051609162175</v>
      </c>
      <c r="H113">
        <f t="shared" si="5"/>
        <v>-0.013370821049817017</v>
      </c>
      <c r="I113">
        <f t="shared" si="6"/>
        <v>0.049190666386378146</v>
      </c>
      <c r="L113">
        <f t="shared" si="7"/>
        <v>0.003913939710229205</v>
      </c>
    </row>
    <row r="114" spans="1:12" ht="12.75">
      <c r="A114" s="1">
        <v>29204</v>
      </c>
      <c r="B114">
        <v>73.5</v>
      </c>
      <c r="C114">
        <v>35.17</v>
      </c>
      <c r="D114">
        <v>240.3</v>
      </c>
      <c r="F114">
        <f t="shared" si="4"/>
        <v>0.006849315068493178</v>
      </c>
      <c r="G114">
        <f t="shared" si="4"/>
        <v>0.01034185578856639</v>
      </c>
      <c r="H114">
        <f t="shared" si="5"/>
        <v>-0.0034925407200732117</v>
      </c>
      <c r="I114">
        <f t="shared" si="6"/>
        <v>-0.03706672009617307</v>
      </c>
      <c r="L114">
        <f t="shared" si="7"/>
        <v>0.001127225520778529</v>
      </c>
    </row>
    <row r="115" spans="1:12" ht="12.75">
      <c r="A115" s="1">
        <v>29235</v>
      </c>
      <c r="B115">
        <v>74.2</v>
      </c>
      <c r="C115">
        <v>35.68</v>
      </c>
      <c r="D115">
        <v>239.33</v>
      </c>
      <c r="F115">
        <f t="shared" si="4"/>
        <v>0.00952380952380949</v>
      </c>
      <c r="G115">
        <f t="shared" si="4"/>
        <v>0.014500995166334851</v>
      </c>
      <c r="H115">
        <f t="shared" si="5"/>
        <v>-0.004977185642525361</v>
      </c>
      <c r="I115">
        <f t="shared" si="6"/>
        <v>-0.004036620890553455</v>
      </c>
      <c r="L115">
        <f t="shared" si="7"/>
        <v>8.846620526519735E-07</v>
      </c>
    </row>
    <row r="116" spans="1:12" ht="12.75">
      <c r="A116" s="1">
        <v>29266</v>
      </c>
      <c r="B116">
        <v>74.8</v>
      </c>
      <c r="C116">
        <v>36.18</v>
      </c>
      <c r="D116">
        <v>251.65</v>
      </c>
      <c r="F116">
        <f t="shared" si="4"/>
        <v>0.008086253369272267</v>
      </c>
      <c r="G116">
        <f t="shared" si="4"/>
        <v>0.014013452914798163</v>
      </c>
      <c r="H116">
        <f t="shared" si="5"/>
        <v>-0.005927199545525896</v>
      </c>
      <c r="I116">
        <f t="shared" si="6"/>
        <v>0.05147704007019582</v>
      </c>
      <c r="L116">
        <f t="shared" si="7"/>
        <v>0.0032952467258591947</v>
      </c>
    </row>
    <row r="117" spans="1:12" ht="12.75">
      <c r="A117" s="1">
        <v>29295</v>
      </c>
      <c r="B117">
        <v>75.2</v>
      </c>
      <c r="C117">
        <v>36.73</v>
      </c>
      <c r="D117">
        <v>249.95000000000002</v>
      </c>
      <c r="F117">
        <f t="shared" si="4"/>
        <v>0.005347593582887722</v>
      </c>
      <c r="G117">
        <f t="shared" si="4"/>
        <v>0.015201768933112092</v>
      </c>
      <c r="H117">
        <f t="shared" si="5"/>
        <v>-0.00985417535022437</v>
      </c>
      <c r="I117">
        <f t="shared" si="6"/>
        <v>-0.006755414265845361</v>
      </c>
      <c r="L117">
        <f t="shared" si="7"/>
        <v>9.602320258061773E-06</v>
      </c>
    </row>
    <row r="118" spans="1:12" ht="12.75">
      <c r="A118" s="1">
        <v>29326</v>
      </c>
      <c r="B118">
        <v>76.60000000000001</v>
      </c>
      <c r="C118">
        <v>37.15</v>
      </c>
      <c r="D118">
        <v>239.35</v>
      </c>
      <c r="F118">
        <f t="shared" si="4"/>
        <v>0.018617021276595924</v>
      </c>
      <c r="G118">
        <f t="shared" si="4"/>
        <v>0.011434794445956964</v>
      </c>
      <c r="H118">
        <f t="shared" si="5"/>
        <v>0.00718222683063896</v>
      </c>
      <c r="I118">
        <f t="shared" si="6"/>
        <v>-0.04240848169633937</v>
      </c>
      <c r="L118">
        <f t="shared" si="7"/>
        <v>0.0024592383722077216</v>
      </c>
    </row>
    <row r="119" spans="1:12" ht="12.75">
      <c r="A119" s="1">
        <v>29356</v>
      </c>
      <c r="B119">
        <v>77.2</v>
      </c>
      <c r="C119">
        <v>37.51</v>
      </c>
      <c r="D119">
        <v>223</v>
      </c>
      <c r="F119">
        <f t="shared" si="4"/>
        <v>0.007832898172323688</v>
      </c>
      <c r="G119">
        <f t="shared" si="4"/>
        <v>0.009690444145356691</v>
      </c>
      <c r="H119">
        <f t="shared" si="5"/>
        <v>-0.0018575459730330035</v>
      </c>
      <c r="I119">
        <f t="shared" si="6"/>
        <v>-0.06831000626697303</v>
      </c>
      <c r="L119">
        <f t="shared" si="7"/>
        <v>0.004415929479117676</v>
      </c>
    </row>
    <row r="120" spans="1:12" ht="12.75">
      <c r="A120" s="1">
        <v>29387</v>
      </c>
      <c r="B120">
        <v>77.5</v>
      </c>
      <c r="C120">
        <v>37.93</v>
      </c>
      <c r="D120">
        <v>219.9</v>
      </c>
      <c r="F120">
        <f t="shared" si="4"/>
        <v>0.0038860103626943143</v>
      </c>
      <c r="G120">
        <f t="shared" si="4"/>
        <v>0.011197014129565419</v>
      </c>
      <c r="H120">
        <f t="shared" si="5"/>
        <v>-0.007311003766871105</v>
      </c>
      <c r="I120">
        <f t="shared" si="6"/>
        <v>-0.013901345291479794</v>
      </c>
      <c r="L120">
        <f t="shared" si="7"/>
        <v>4.343260141098158E-05</v>
      </c>
    </row>
    <row r="121" spans="1:12" ht="12.75">
      <c r="A121" s="1">
        <v>29417</v>
      </c>
      <c r="B121">
        <v>77.60000000000001</v>
      </c>
      <c r="C121">
        <v>37.93</v>
      </c>
      <c r="D121">
        <v>227.4</v>
      </c>
      <c r="F121">
        <f t="shared" si="4"/>
        <v>0.00129032258064532</v>
      </c>
      <c r="G121">
        <f t="shared" si="4"/>
        <v>0</v>
      </c>
      <c r="H121">
        <f t="shared" si="5"/>
        <v>0.00129032258064532</v>
      </c>
      <c r="I121">
        <f t="shared" si="6"/>
        <v>0.034106412005457054</v>
      </c>
      <c r="L121">
        <f t="shared" si="7"/>
        <v>0.0010768957251372404</v>
      </c>
    </row>
    <row r="122" spans="1:12" ht="12.75">
      <c r="A122" s="1">
        <v>29448</v>
      </c>
      <c r="B122">
        <v>77.4</v>
      </c>
      <c r="C122">
        <v>38.2</v>
      </c>
      <c r="D122">
        <v>219.1</v>
      </c>
      <c r="F122">
        <f t="shared" si="4"/>
        <v>-0.002577319587628857</v>
      </c>
      <c r="G122">
        <f t="shared" si="4"/>
        <v>0.007118375955707856</v>
      </c>
      <c r="H122">
        <f t="shared" si="5"/>
        <v>-0.009695695543336713</v>
      </c>
      <c r="I122">
        <f t="shared" si="6"/>
        <v>-0.03649956024626211</v>
      </c>
      <c r="L122">
        <f t="shared" si="7"/>
        <v>0.0007184471630127299</v>
      </c>
    </row>
    <row r="123" spans="1:12" ht="12.75">
      <c r="A123" s="1">
        <v>29479</v>
      </c>
      <c r="B123">
        <v>78.7</v>
      </c>
      <c r="C123">
        <v>38.52</v>
      </c>
      <c r="D123">
        <v>210.85</v>
      </c>
      <c r="F123">
        <f t="shared" si="4"/>
        <v>0.01679586563307489</v>
      </c>
      <c r="G123">
        <f t="shared" si="4"/>
        <v>0.008376963350785305</v>
      </c>
      <c r="H123">
        <f t="shared" si="5"/>
        <v>0.008418902282289586</v>
      </c>
      <c r="I123">
        <f t="shared" si="6"/>
        <v>-0.03765403925148336</v>
      </c>
      <c r="L123">
        <f t="shared" si="7"/>
        <v>0.0021227159415744606</v>
      </c>
    </row>
    <row r="124" spans="1:12" ht="12.75">
      <c r="A124" s="1">
        <v>29509</v>
      </c>
      <c r="B124">
        <v>78.9</v>
      </c>
      <c r="C124">
        <v>38.89</v>
      </c>
      <c r="D124">
        <v>211.05</v>
      </c>
      <c r="F124">
        <f t="shared" si="4"/>
        <v>0.0025412960609911828</v>
      </c>
      <c r="G124">
        <f t="shared" si="4"/>
        <v>0.009605399792315561</v>
      </c>
      <c r="H124">
        <f t="shared" si="5"/>
        <v>-0.007064103731324378</v>
      </c>
      <c r="I124">
        <f t="shared" si="6"/>
        <v>0.000948541617263432</v>
      </c>
      <c r="L124">
        <f t="shared" si="7"/>
        <v>6.420248548224587E-05</v>
      </c>
    </row>
    <row r="125" spans="1:12" ht="12.75">
      <c r="A125" s="1">
        <v>29540</v>
      </c>
      <c r="B125">
        <v>79.10000000000001</v>
      </c>
      <c r="C125">
        <v>39.21</v>
      </c>
      <c r="D125">
        <v>216.6</v>
      </c>
      <c r="F125">
        <f t="shared" si="4"/>
        <v>0.0025348542458809575</v>
      </c>
      <c r="G125">
        <f t="shared" si="4"/>
        <v>0.008228336333247599</v>
      </c>
      <c r="H125">
        <f t="shared" si="5"/>
        <v>-0.005693482087366641</v>
      </c>
      <c r="I125">
        <f t="shared" si="6"/>
        <v>0.026297085998578495</v>
      </c>
      <c r="L125">
        <f t="shared" si="7"/>
        <v>0.0010233964464614915</v>
      </c>
    </row>
    <row r="126" spans="1:12" ht="12.75">
      <c r="A126" s="1">
        <v>29570</v>
      </c>
      <c r="B126">
        <v>78.8</v>
      </c>
      <c r="C126">
        <v>39.58</v>
      </c>
      <c r="D126">
        <v>203.1</v>
      </c>
      <c r="F126">
        <f t="shared" si="4"/>
        <v>-0.0037926675094818174</v>
      </c>
      <c r="G126">
        <f t="shared" si="4"/>
        <v>0.009436368273399554</v>
      </c>
      <c r="H126">
        <f t="shared" si="5"/>
        <v>-0.013229035782881371</v>
      </c>
      <c r="I126">
        <f t="shared" si="6"/>
        <v>-0.06232686980609414</v>
      </c>
      <c r="L126">
        <f t="shared" si="7"/>
        <v>0.00241059730577095</v>
      </c>
    </row>
    <row r="127" spans="1:12" ht="12.75">
      <c r="A127" s="1">
        <v>29601</v>
      </c>
      <c r="B127">
        <v>79.60000000000001</v>
      </c>
      <c r="C127">
        <v>39.9</v>
      </c>
      <c r="D127">
        <v>206.70000000000002</v>
      </c>
      <c r="F127">
        <f t="shared" si="4"/>
        <v>0.010152284263959643</v>
      </c>
      <c r="G127">
        <f t="shared" si="4"/>
        <v>0.008084891359272373</v>
      </c>
      <c r="H127">
        <f t="shared" si="5"/>
        <v>0.0020673929046872708</v>
      </c>
      <c r="I127">
        <f t="shared" si="6"/>
        <v>0.017725258493353158</v>
      </c>
      <c r="L127">
        <f t="shared" si="7"/>
        <v>0.0002451687547927273</v>
      </c>
    </row>
    <row r="128" spans="1:12" ht="12.75">
      <c r="A128" s="1">
        <v>29632</v>
      </c>
      <c r="B128">
        <v>79.5</v>
      </c>
      <c r="C128">
        <v>40.31</v>
      </c>
      <c r="D128">
        <v>209.70000000000002</v>
      </c>
      <c r="F128">
        <f t="shared" si="4"/>
        <v>-0.0012562814070352646</v>
      </c>
      <c r="G128">
        <f t="shared" si="4"/>
        <v>0.010275689223057771</v>
      </c>
      <c r="H128">
        <f t="shared" si="5"/>
        <v>-0.011531970630093036</v>
      </c>
      <c r="I128">
        <f t="shared" si="6"/>
        <v>0.014513788098693858</v>
      </c>
      <c r="L128">
        <f t="shared" si="7"/>
        <v>0.0006783815477581787</v>
      </c>
    </row>
    <row r="129" spans="1:12" ht="12.75">
      <c r="A129" s="1">
        <v>29660</v>
      </c>
      <c r="B129">
        <v>79.8</v>
      </c>
      <c r="C129">
        <v>40.59</v>
      </c>
      <c r="D129">
        <v>211.25</v>
      </c>
      <c r="F129">
        <f t="shared" si="4"/>
        <v>0.0037735849056603765</v>
      </c>
      <c r="G129">
        <f t="shared" si="4"/>
        <v>0.006946167204167741</v>
      </c>
      <c r="H129">
        <f t="shared" si="5"/>
        <v>-0.003172582298507365</v>
      </c>
      <c r="I129">
        <f t="shared" si="6"/>
        <v>0.007391511683357166</v>
      </c>
      <c r="L129">
        <f t="shared" si="7"/>
        <v>0.0001116000816576664</v>
      </c>
    </row>
    <row r="130" spans="1:12" ht="12.75">
      <c r="A130" s="1">
        <v>29691</v>
      </c>
      <c r="B130">
        <v>80.4</v>
      </c>
      <c r="C130">
        <v>40.86</v>
      </c>
      <c r="D130">
        <v>215.78</v>
      </c>
      <c r="F130">
        <f t="shared" si="4"/>
        <v>0.007518796992481258</v>
      </c>
      <c r="G130">
        <f t="shared" si="4"/>
        <v>0.006651884700665134</v>
      </c>
      <c r="H130">
        <f t="shared" si="5"/>
        <v>0.0008669122918161243</v>
      </c>
      <c r="I130">
        <f t="shared" si="6"/>
        <v>0.02144378698224858</v>
      </c>
      <c r="L130">
        <f t="shared" si="7"/>
        <v>0.0004234077720257598</v>
      </c>
    </row>
    <row r="131" spans="1:12" ht="12.75">
      <c r="A131" s="1">
        <v>29721</v>
      </c>
      <c r="B131">
        <v>81.10000000000001</v>
      </c>
      <c r="C131">
        <v>41.18</v>
      </c>
      <c r="D131">
        <v>223.9</v>
      </c>
      <c r="F131">
        <f t="shared" si="4"/>
        <v>0.008706467661691475</v>
      </c>
      <c r="G131">
        <f t="shared" si="4"/>
        <v>0.007831620166421915</v>
      </c>
      <c r="H131">
        <f t="shared" si="5"/>
        <v>0.0008748474952695595</v>
      </c>
      <c r="I131">
        <f t="shared" si="6"/>
        <v>0.03763092038187055</v>
      </c>
      <c r="L131">
        <f t="shared" si="7"/>
        <v>0.0013510088940451243</v>
      </c>
    </row>
    <row r="132" spans="1:12" ht="12.75">
      <c r="A132" s="1">
        <v>29752</v>
      </c>
      <c r="B132">
        <v>81.3</v>
      </c>
      <c r="C132">
        <v>41.55</v>
      </c>
      <c r="D132">
        <v>226.85</v>
      </c>
      <c r="F132">
        <f t="shared" si="4"/>
        <v>0.002466091245376001</v>
      </c>
      <c r="G132">
        <f t="shared" si="4"/>
        <v>0.008984944147644391</v>
      </c>
      <c r="H132">
        <f t="shared" si="5"/>
        <v>-0.0065188529022683905</v>
      </c>
      <c r="I132">
        <f t="shared" si="6"/>
        <v>0.013175524787851778</v>
      </c>
      <c r="L132">
        <f t="shared" si="7"/>
        <v>0.00038786851260110304</v>
      </c>
    </row>
    <row r="133" spans="1:12" ht="12.75">
      <c r="A133" s="1">
        <v>29782</v>
      </c>
      <c r="B133">
        <v>81</v>
      </c>
      <c r="C133">
        <v>42.01</v>
      </c>
      <c r="D133">
        <v>240.4</v>
      </c>
      <c r="F133">
        <f t="shared" si="4"/>
        <v>-0.0036900369003689537</v>
      </c>
      <c r="G133">
        <f t="shared" si="4"/>
        <v>0.011070998796630649</v>
      </c>
      <c r="H133">
        <f t="shared" si="5"/>
        <v>-0.014761035696999603</v>
      </c>
      <c r="I133">
        <f t="shared" si="6"/>
        <v>0.05973109984571301</v>
      </c>
      <c r="L133">
        <f t="shared" si="7"/>
        <v>0.005549078257713867</v>
      </c>
    </row>
    <row r="134" spans="1:12" ht="12.75">
      <c r="A134" s="1">
        <v>29813</v>
      </c>
      <c r="B134">
        <v>80.60000000000001</v>
      </c>
      <c r="C134">
        <v>42.33</v>
      </c>
      <c r="D134">
        <v>230.5</v>
      </c>
      <c r="F134">
        <f t="shared" si="4"/>
        <v>-0.004938271604938205</v>
      </c>
      <c r="G134">
        <f t="shared" si="4"/>
        <v>0.0076172339919067245</v>
      </c>
      <c r="H134">
        <f t="shared" si="5"/>
        <v>-0.01255550559684493</v>
      </c>
      <c r="I134">
        <f t="shared" si="6"/>
        <v>-0.04118136439267894</v>
      </c>
      <c r="L134">
        <f t="shared" si="7"/>
        <v>0.0008194397917990275</v>
      </c>
    </row>
    <row r="135" spans="1:12" ht="12.75">
      <c r="A135" s="1">
        <v>29844</v>
      </c>
      <c r="B135">
        <v>81.9</v>
      </c>
      <c r="C135">
        <v>42.74</v>
      </c>
      <c r="D135">
        <v>232.3</v>
      </c>
      <c r="F135">
        <f t="shared" si="4"/>
        <v>0.016129032258064502</v>
      </c>
      <c r="G135">
        <f t="shared" si="4"/>
        <v>0.009685802031656143</v>
      </c>
      <c r="H135">
        <f t="shared" si="5"/>
        <v>0.0064432302264083585</v>
      </c>
      <c r="I135">
        <f t="shared" si="6"/>
        <v>0.007809110629067195</v>
      </c>
      <c r="L135">
        <f t="shared" si="7"/>
        <v>1.8656292743674658E-06</v>
      </c>
    </row>
    <row r="136" spans="1:12" ht="12.75">
      <c r="A136" s="1">
        <v>29874</v>
      </c>
      <c r="B136">
        <v>82.10000000000001</v>
      </c>
      <c r="C136">
        <v>42.83</v>
      </c>
      <c r="D136">
        <v>232.8</v>
      </c>
      <c r="F136">
        <f t="shared" si="4"/>
        <v>0.0024420024420024333</v>
      </c>
      <c r="G136">
        <f t="shared" si="4"/>
        <v>0.0021057557323349574</v>
      </c>
      <c r="H136">
        <f t="shared" si="5"/>
        <v>0.00033624670966747594</v>
      </c>
      <c r="I136">
        <f t="shared" si="6"/>
        <v>0.002152389151958589</v>
      </c>
      <c r="L136">
        <f t="shared" si="7"/>
        <v>3.2983733706911296E-06</v>
      </c>
    </row>
    <row r="137" spans="1:12" ht="12.75">
      <c r="A137" s="1">
        <v>29905</v>
      </c>
      <c r="B137">
        <v>82.10000000000001</v>
      </c>
      <c r="C137">
        <v>42.97</v>
      </c>
      <c r="D137">
        <v>214.20000000000002</v>
      </c>
      <c r="F137">
        <f aca="true" t="shared" si="8" ref="F137:G200">B137/B136-1</f>
        <v>0</v>
      </c>
      <c r="G137">
        <f t="shared" si="8"/>
        <v>0.003268736866682165</v>
      </c>
      <c r="H137">
        <f aca="true" t="shared" si="9" ref="H137:H200">F137-G137</f>
        <v>-0.003268736866682165</v>
      </c>
      <c r="I137">
        <f aca="true" t="shared" si="10" ref="I137:I200">D137/D136-1</f>
        <v>-0.07989690721649478</v>
      </c>
      <c r="L137">
        <f aca="true" t="shared" si="11" ref="L137:L200">(I137-H137)^2</f>
        <v>0.005871876491159902</v>
      </c>
    </row>
    <row r="138" spans="1:12" ht="12.75">
      <c r="A138" s="1">
        <v>29935</v>
      </c>
      <c r="B138">
        <v>82.10000000000001</v>
      </c>
      <c r="C138">
        <v>43.11</v>
      </c>
      <c r="D138">
        <v>219.8</v>
      </c>
      <c r="F138">
        <f t="shared" si="8"/>
        <v>0</v>
      </c>
      <c r="G138">
        <f t="shared" si="8"/>
        <v>0.003258087037468105</v>
      </c>
      <c r="H138">
        <f t="shared" si="9"/>
        <v>-0.003258087037468105</v>
      </c>
      <c r="I138">
        <f t="shared" si="10"/>
        <v>0.02614379084967311</v>
      </c>
      <c r="L138">
        <f t="shared" si="11"/>
        <v>0.0008644704232903635</v>
      </c>
    </row>
    <row r="139" spans="1:12" ht="12.75">
      <c r="A139" s="1">
        <v>29966</v>
      </c>
      <c r="B139">
        <v>82.10000000000001</v>
      </c>
      <c r="C139">
        <v>43.25</v>
      </c>
      <c r="D139">
        <v>228.3</v>
      </c>
      <c r="F139">
        <f t="shared" si="8"/>
        <v>0</v>
      </c>
      <c r="G139">
        <f t="shared" si="8"/>
        <v>0.0032475063790304848</v>
      </c>
      <c r="H139">
        <f t="shared" si="9"/>
        <v>-0.0032475063790304848</v>
      </c>
      <c r="I139">
        <f t="shared" si="10"/>
        <v>0.03867151956323922</v>
      </c>
      <c r="L139">
        <f t="shared" si="11"/>
        <v>0.0017572047359486805</v>
      </c>
    </row>
    <row r="140" spans="1:12" ht="12.75">
      <c r="A140" s="1">
        <v>29997</v>
      </c>
      <c r="B140">
        <v>82.10000000000001</v>
      </c>
      <c r="C140">
        <v>43.38</v>
      </c>
      <c r="D140">
        <v>237.25</v>
      </c>
      <c r="F140">
        <f t="shared" si="8"/>
        <v>0</v>
      </c>
      <c r="G140">
        <f t="shared" si="8"/>
        <v>0.0030057803468208633</v>
      </c>
      <c r="H140">
        <f t="shared" si="9"/>
        <v>-0.0030057803468208633</v>
      </c>
      <c r="I140">
        <f t="shared" si="10"/>
        <v>0.039202803328953095</v>
      </c>
      <c r="L140">
        <f t="shared" si="11"/>
        <v>0.001781564535914812</v>
      </c>
    </row>
    <row r="141" spans="1:12" ht="12.75">
      <c r="A141" s="1">
        <v>30025</v>
      </c>
      <c r="B141">
        <v>82.10000000000001</v>
      </c>
      <c r="C141">
        <v>43.34</v>
      </c>
      <c r="D141">
        <v>248.25</v>
      </c>
      <c r="F141">
        <f t="shared" si="8"/>
        <v>0</v>
      </c>
      <c r="G141">
        <f t="shared" si="8"/>
        <v>-0.0009220839096357736</v>
      </c>
      <c r="H141">
        <f t="shared" si="9"/>
        <v>0.0009220839096357736</v>
      </c>
      <c r="I141">
        <f t="shared" si="10"/>
        <v>0.04636459430979989</v>
      </c>
      <c r="L141">
        <f t="shared" si="11"/>
        <v>0.002065021751469024</v>
      </c>
    </row>
    <row r="142" spans="1:12" ht="12.75">
      <c r="A142" s="1">
        <v>30056</v>
      </c>
      <c r="B142">
        <v>82.8</v>
      </c>
      <c r="C142">
        <v>43.52</v>
      </c>
      <c r="D142">
        <v>235.85</v>
      </c>
      <c r="F142">
        <f t="shared" si="8"/>
        <v>0.008526187576126443</v>
      </c>
      <c r="G142">
        <f t="shared" si="8"/>
        <v>0.004153207198892561</v>
      </c>
      <c r="H142">
        <f t="shared" si="9"/>
        <v>0.0043729803772338816</v>
      </c>
      <c r="I142">
        <f t="shared" si="10"/>
        <v>-0.049949647532729124</v>
      </c>
      <c r="L142">
        <f t="shared" si="11"/>
        <v>0.002950947903044292</v>
      </c>
    </row>
    <row r="143" spans="1:12" ht="12.75">
      <c r="A143" s="1">
        <v>30086</v>
      </c>
      <c r="B143">
        <v>83.10000000000001</v>
      </c>
      <c r="C143">
        <v>43.93</v>
      </c>
      <c r="D143">
        <v>243.3</v>
      </c>
      <c r="F143">
        <f t="shared" si="8"/>
        <v>0.0036231884057973396</v>
      </c>
      <c r="G143">
        <f t="shared" si="8"/>
        <v>0.00942095588235281</v>
      </c>
      <c r="H143">
        <f t="shared" si="9"/>
        <v>-0.005797767476555471</v>
      </c>
      <c r="I143">
        <f t="shared" si="10"/>
        <v>0.03158787364850557</v>
      </c>
      <c r="L143">
        <f t="shared" si="11"/>
        <v>0.0013976861623318554</v>
      </c>
    </row>
    <row r="144" spans="1:12" ht="12.75">
      <c r="A144" s="1">
        <v>30117</v>
      </c>
      <c r="B144">
        <v>83.10000000000001</v>
      </c>
      <c r="C144">
        <v>44.48</v>
      </c>
      <c r="D144">
        <v>255</v>
      </c>
      <c r="F144">
        <f t="shared" si="8"/>
        <v>0</v>
      </c>
      <c r="G144">
        <f t="shared" si="8"/>
        <v>0.012519918051445478</v>
      </c>
      <c r="H144">
        <f t="shared" si="9"/>
        <v>-0.012519918051445478</v>
      </c>
      <c r="I144">
        <f t="shared" si="10"/>
        <v>0.04808877928483346</v>
      </c>
      <c r="L144">
        <f t="shared" si="11"/>
        <v>0.0036734141928006655</v>
      </c>
    </row>
    <row r="145" spans="1:12" ht="12.75">
      <c r="A145" s="1">
        <v>30147</v>
      </c>
      <c r="B145">
        <v>82.60000000000001</v>
      </c>
      <c r="C145">
        <v>44.71</v>
      </c>
      <c r="D145">
        <v>258.1</v>
      </c>
      <c r="F145">
        <f t="shared" si="8"/>
        <v>-0.006016847172081841</v>
      </c>
      <c r="G145">
        <f t="shared" si="8"/>
        <v>0.005170863309352569</v>
      </c>
      <c r="H145">
        <f t="shared" si="9"/>
        <v>-0.01118771048143441</v>
      </c>
      <c r="I145">
        <f t="shared" si="10"/>
        <v>0.012156862745098085</v>
      </c>
      <c r="L145">
        <f t="shared" si="11"/>
        <v>0.0005449690991289378</v>
      </c>
    </row>
    <row r="146" spans="1:12" ht="12.75">
      <c r="A146" s="1">
        <v>30178</v>
      </c>
      <c r="B146">
        <v>83.2</v>
      </c>
      <c r="C146">
        <v>44.81</v>
      </c>
      <c r="D146">
        <v>261.1</v>
      </c>
      <c r="F146">
        <f t="shared" si="8"/>
        <v>0.00726392251815966</v>
      </c>
      <c r="G146">
        <f t="shared" si="8"/>
        <v>0.002236636099306688</v>
      </c>
      <c r="H146">
        <f t="shared" si="9"/>
        <v>0.005027286418852972</v>
      </c>
      <c r="I146">
        <f t="shared" si="10"/>
        <v>0.01162340178225496</v>
      </c>
      <c r="L146">
        <f t="shared" si="11"/>
        <v>4.350873788730775E-05</v>
      </c>
    </row>
    <row r="147" spans="1:12" ht="12.75">
      <c r="A147" s="1">
        <v>30209</v>
      </c>
      <c r="B147">
        <v>84.4</v>
      </c>
      <c r="C147">
        <v>44.9</v>
      </c>
      <c r="D147">
        <v>268.3</v>
      </c>
      <c r="F147">
        <f t="shared" si="8"/>
        <v>0.014423076923076872</v>
      </c>
      <c r="G147">
        <f t="shared" si="8"/>
        <v>0.0020084802499440446</v>
      </c>
      <c r="H147">
        <f t="shared" si="9"/>
        <v>0.012414596673132827</v>
      </c>
      <c r="I147">
        <f t="shared" si="10"/>
        <v>0.027575641516660143</v>
      </c>
      <c r="L147">
        <f t="shared" si="11"/>
        <v>0.0002298572807474462</v>
      </c>
    </row>
    <row r="148" spans="1:12" ht="12.75">
      <c r="A148" s="1">
        <v>30239</v>
      </c>
      <c r="B148">
        <v>84.7</v>
      </c>
      <c r="C148">
        <v>45.03</v>
      </c>
      <c r="D148">
        <v>277.1</v>
      </c>
      <c r="F148">
        <f t="shared" si="8"/>
        <v>0.0035545023696681444</v>
      </c>
      <c r="G148">
        <f t="shared" si="8"/>
        <v>0.002895322939866496</v>
      </c>
      <c r="H148">
        <f t="shared" si="9"/>
        <v>0.0006591794298016485</v>
      </c>
      <c r="I148">
        <f t="shared" si="10"/>
        <v>0.032799105478941604</v>
      </c>
      <c r="L148">
        <f t="shared" si="11"/>
        <v>0.001032974846444185</v>
      </c>
    </row>
    <row r="149" spans="1:12" ht="12.75">
      <c r="A149" s="1">
        <v>30270</v>
      </c>
      <c r="B149">
        <v>83.9</v>
      </c>
      <c r="C149">
        <v>44.94</v>
      </c>
      <c r="D149">
        <v>249.20000000000002</v>
      </c>
      <c r="F149">
        <f t="shared" si="8"/>
        <v>-0.009445100354191216</v>
      </c>
      <c r="G149">
        <f t="shared" si="8"/>
        <v>-0.0019986675549634736</v>
      </c>
      <c r="H149">
        <f t="shared" si="9"/>
        <v>-0.007446432799227742</v>
      </c>
      <c r="I149">
        <f t="shared" si="10"/>
        <v>-0.10068567304222309</v>
      </c>
      <c r="L149">
        <f t="shared" si="11"/>
        <v>0.008693555921091002</v>
      </c>
    </row>
    <row r="150" spans="1:12" ht="12.75">
      <c r="A150" s="1">
        <v>30300</v>
      </c>
      <c r="B150">
        <v>83.8</v>
      </c>
      <c r="C150">
        <v>44.76</v>
      </c>
      <c r="D150">
        <v>234.70000000000002</v>
      </c>
      <c r="F150">
        <f t="shared" si="8"/>
        <v>-0.0011918951132301459</v>
      </c>
      <c r="G150">
        <f t="shared" si="8"/>
        <v>-0.004005340453938633</v>
      </c>
      <c r="H150">
        <f t="shared" si="9"/>
        <v>0.002813445340708487</v>
      </c>
      <c r="I150">
        <f t="shared" si="10"/>
        <v>-0.058186195826645304</v>
      </c>
      <c r="L150">
        <f t="shared" si="11"/>
        <v>0.003720956222545923</v>
      </c>
    </row>
    <row r="151" spans="1:12" ht="12.75">
      <c r="A151" s="1">
        <v>30331</v>
      </c>
      <c r="B151">
        <v>83.9</v>
      </c>
      <c r="C151">
        <v>44.85</v>
      </c>
      <c r="D151">
        <v>239.85</v>
      </c>
      <c r="F151">
        <f t="shared" si="8"/>
        <v>0.0011933174224345588</v>
      </c>
      <c r="G151">
        <f t="shared" si="8"/>
        <v>0.00201072386058998</v>
      </c>
      <c r="H151">
        <f t="shared" si="9"/>
        <v>-0.0008174064381554214</v>
      </c>
      <c r="I151">
        <f t="shared" si="10"/>
        <v>0.021942905837238902</v>
      </c>
      <c r="L151">
        <f t="shared" si="11"/>
        <v>0.0005180318148734655</v>
      </c>
    </row>
    <row r="152" spans="1:12" ht="12.75">
      <c r="A152" s="1">
        <v>30362</v>
      </c>
      <c r="B152">
        <v>83.60000000000001</v>
      </c>
      <c r="C152">
        <v>44.9</v>
      </c>
      <c r="D152">
        <v>237.85</v>
      </c>
      <c r="F152">
        <f t="shared" si="8"/>
        <v>-0.0035756853396901045</v>
      </c>
      <c r="G152">
        <f t="shared" si="8"/>
        <v>0.0011148272017835748</v>
      </c>
      <c r="H152">
        <f t="shared" si="9"/>
        <v>-0.004690512541473679</v>
      </c>
      <c r="I152">
        <f t="shared" si="10"/>
        <v>-0.008338544923910729</v>
      </c>
      <c r="L152">
        <f t="shared" si="11"/>
        <v>1.3308140263309338E-05</v>
      </c>
    </row>
    <row r="153" spans="1:12" ht="12.75">
      <c r="A153" s="1">
        <v>30390</v>
      </c>
      <c r="B153">
        <v>84.10000000000001</v>
      </c>
      <c r="C153">
        <v>44.9</v>
      </c>
      <c r="D153">
        <v>239</v>
      </c>
      <c r="F153">
        <f t="shared" si="8"/>
        <v>0.005980861244019087</v>
      </c>
      <c r="G153">
        <f t="shared" si="8"/>
        <v>0</v>
      </c>
      <c r="H153">
        <f t="shared" si="9"/>
        <v>0.005980861244019087</v>
      </c>
      <c r="I153">
        <f t="shared" si="10"/>
        <v>0.00483498002943028</v>
      </c>
      <c r="L153">
        <f t="shared" si="11"/>
        <v>1.3130437579475184E-06</v>
      </c>
    </row>
    <row r="154" spans="1:12" ht="12.75">
      <c r="A154" s="1">
        <v>30421</v>
      </c>
      <c r="B154">
        <v>84.4</v>
      </c>
      <c r="C154">
        <v>45.22</v>
      </c>
      <c r="D154">
        <v>238.3</v>
      </c>
      <c r="F154">
        <f t="shared" si="8"/>
        <v>0.00356718192627814</v>
      </c>
      <c r="G154">
        <f t="shared" si="8"/>
        <v>0.007126948775055597</v>
      </c>
      <c r="H154">
        <f t="shared" si="9"/>
        <v>-0.003559766848777457</v>
      </c>
      <c r="I154">
        <f t="shared" si="10"/>
        <v>-0.0029288702928870203</v>
      </c>
      <c r="L154">
        <f t="shared" si="11"/>
        <v>3.980304642344149E-07</v>
      </c>
    </row>
    <row r="155" spans="1:12" ht="12.75">
      <c r="A155" s="1">
        <v>30451</v>
      </c>
      <c r="B155">
        <v>85.3</v>
      </c>
      <c r="C155">
        <v>45.49</v>
      </c>
      <c r="D155">
        <v>238.85</v>
      </c>
      <c r="F155">
        <f t="shared" si="8"/>
        <v>0.010663507109004655</v>
      </c>
      <c r="G155">
        <f t="shared" si="8"/>
        <v>0.005970809376382169</v>
      </c>
      <c r="H155">
        <f t="shared" si="9"/>
        <v>0.004692697732622486</v>
      </c>
      <c r="I155">
        <f t="shared" si="10"/>
        <v>0.0023080151070078436</v>
      </c>
      <c r="L155">
        <f t="shared" si="11"/>
        <v>5.686711224908346E-06</v>
      </c>
    </row>
    <row r="156" spans="1:12" ht="12.75">
      <c r="A156" s="1">
        <v>30482</v>
      </c>
      <c r="B156">
        <v>84.8</v>
      </c>
      <c r="C156">
        <v>45.63</v>
      </c>
      <c r="D156">
        <v>239.28</v>
      </c>
      <c r="F156">
        <f t="shared" si="8"/>
        <v>-0.0058616647127783805</v>
      </c>
      <c r="G156">
        <f t="shared" si="8"/>
        <v>0.0030775994724114852</v>
      </c>
      <c r="H156">
        <f t="shared" si="9"/>
        <v>-0.008939264185189866</v>
      </c>
      <c r="I156">
        <f t="shared" si="10"/>
        <v>0.0018002930709650755</v>
      </c>
      <c r="L156">
        <f t="shared" si="11"/>
        <v>0.00011533809005823025</v>
      </c>
    </row>
    <row r="157" spans="1:12" ht="12.75">
      <c r="A157" s="1">
        <v>30512</v>
      </c>
      <c r="B157">
        <v>84.4</v>
      </c>
      <c r="C157">
        <v>45.81</v>
      </c>
      <c r="D157">
        <v>241.75</v>
      </c>
      <c r="F157">
        <f t="shared" si="8"/>
        <v>-0.004716981132075415</v>
      </c>
      <c r="G157">
        <f t="shared" si="8"/>
        <v>0.0039447731755424265</v>
      </c>
      <c r="H157">
        <f t="shared" si="9"/>
        <v>-0.008661754307617842</v>
      </c>
      <c r="I157">
        <f t="shared" si="10"/>
        <v>0.010322634570377742</v>
      </c>
      <c r="L157">
        <f t="shared" si="11"/>
        <v>0.00036040702107096245</v>
      </c>
    </row>
    <row r="158" spans="1:12" ht="12.75">
      <c r="A158" s="1">
        <v>30543</v>
      </c>
      <c r="B158">
        <v>84.3</v>
      </c>
      <c r="C158">
        <v>45.95</v>
      </c>
      <c r="D158">
        <v>246.45000000000002</v>
      </c>
      <c r="F158">
        <f t="shared" si="8"/>
        <v>-0.0011848341232228998</v>
      </c>
      <c r="G158">
        <f t="shared" si="8"/>
        <v>0.0030561012879284366</v>
      </c>
      <c r="H158">
        <f t="shared" si="9"/>
        <v>-0.004240935411151336</v>
      </c>
      <c r="I158">
        <f t="shared" si="10"/>
        <v>0.019441571871768426</v>
      </c>
      <c r="L158">
        <f t="shared" si="11"/>
        <v>0.0005608611512055476</v>
      </c>
    </row>
    <row r="159" spans="1:12" ht="12.75">
      <c r="A159" s="1">
        <v>30574</v>
      </c>
      <c r="B159">
        <v>85.2</v>
      </c>
      <c r="C159">
        <v>46.18</v>
      </c>
      <c r="D159">
        <v>235.65</v>
      </c>
      <c r="F159">
        <f t="shared" si="8"/>
        <v>0.01067615658362997</v>
      </c>
      <c r="G159">
        <f t="shared" si="8"/>
        <v>0.005005440696409069</v>
      </c>
      <c r="H159">
        <f t="shared" si="9"/>
        <v>0.005670715887220901</v>
      </c>
      <c r="I159">
        <f t="shared" si="10"/>
        <v>-0.04382227632379798</v>
      </c>
      <c r="L159">
        <f t="shared" si="11"/>
        <v>0.0024495562779999758</v>
      </c>
    </row>
    <row r="160" spans="1:12" ht="12.75">
      <c r="A160" s="1">
        <v>30604</v>
      </c>
      <c r="B160">
        <v>85.9</v>
      </c>
      <c r="C160">
        <v>46.32</v>
      </c>
      <c r="D160">
        <v>234.05</v>
      </c>
      <c r="F160">
        <f t="shared" si="8"/>
        <v>0.008215962441314506</v>
      </c>
      <c r="G160">
        <f t="shared" si="8"/>
        <v>0.003031615417929956</v>
      </c>
      <c r="H160">
        <f t="shared" si="9"/>
        <v>0.00518434702338455</v>
      </c>
      <c r="I160">
        <f t="shared" si="10"/>
        <v>-0.006789730532569482</v>
      </c>
      <c r="L160">
        <f t="shared" si="11"/>
        <v>0.0001433785333160021</v>
      </c>
    </row>
    <row r="161" spans="1:12" ht="12.75">
      <c r="A161" s="1">
        <v>30635</v>
      </c>
      <c r="B161">
        <v>85.5</v>
      </c>
      <c r="C161">
        <v>46.41</v>
      </c>
      <c r="D161">
        <v>232.5</v>
      </c>
      <c r="F161">
        <f t="shared" si="8"/>
        <v>-0.00465657741559955</v>
      </c>
      <c r="G161">
        <f t="shared" si="8"/>
        <v>0.0019430051813471572</v>
      </c>
      <c r="H161">
        <f t="shared" si="9"/>
        <v>-0.006599582596946707</v>
      </c>
      <c r="I161">
        <f t="shared" si="10"/>
        <v>-0.0066225165562914245</v>
      </c>
      <c r="L161">
        <f t="shared" si="11"/>
        <v>5.259664912251568E-10</v>
      </c>
    </row>
    <row r="162" spans="1:12" ht="12.75">
      <c r="A162" s="1">
        <v>30665</v>
      </c>
      <c r="B162">
        <v>85.2</v>
      </c>
      <c r="C162">
        <v>46.46</v>
      </c>
      <c r="D162">
        <v>231.70000000000002</v>
      </c>
      <c r="F162">
        <f t="shared" si="8"/>
        <v>-0.0035087719298245723</v>
      </c>
      <c r="G162">
        <f t="shared" si="8"/>
        <v>0.0010773540185304853</v>
      </c>
      <c r="H162">
        <f t="shared" si="9"/>
        <v>-0.004586125948355058</v>
      </c>
      <c r="I162">
        <f t="shared" si="10"/>
        <v>-0.0034408602150537426</v>
      </c>
      <c r="L162">
        <f t="shared" si="11"/>
        <v>1.3116335998741986E-06</v>
      </c>
    </row>
    <row r="163" spans="1:12" ht="12.75">
      <c r="A163" s="1">
        <v>30696</v>
      </c>
      <c r="B163">
        <v>85.5</v>
      </c>
      <c r="C163">
        <v>46.73</v>
      </c>
      <c r="D163">
        <v>234.67000000000002</v>
      </c>
      <c r="F163">
        <f t="shared" si="8"/>
        <v>0.0035211267605632646</v>
      </c>
      <c r="G163">
        <f t="shared" si="8"/>
        <v>0.005811450710288435</v>
      </c>
      <c r="H163">
        <f t="shared" si="9"/>
        <v>-0.0022903239497251704</v>
      </c>
      <c r="I163">
        <f t="shared" si="10"/>
        <v>0.012818299525248156</v>
      </c>
      <c r="L163">
        <f t="shared" si="11"/>
        <v>0.00022827050330851507</v>
      </c>
    </row>
    <row r="164" spans="1:12" ht="12.75">
      <c r="A164" s="1">
        <v>30727</v>
      </c>
      <c r="B164">
        <v>86</v>
      </c>
      <c r="C164">
        <v>46.96</v>
      </c>
      <c r="D164">
        <v>233.43</v>
      </c>
      <c r="F164">
        <f t="shared" si="8"/>
        <v>0.005847953216374213</v>
      </c>
      <c r="G164">
        <f t="shared" si="8"/>
        <v>0.004921891718382199</v>
      </c>
      <c r="H164">
        <f t="shared" si="9"/>
        <v>0.0009260614979920145</v>
      </c>
      <c r="I164">
        <f t="shared" si="10"/>
        <v>-0.00528401585204763</v>
      </c>
      <c r="L164">
        <f t="shared" si="11"/>
        <v>3.856506069347541E-05</v>
      </c>
    </row>
    <row r="165" spans="1:12" ht="12.75">
      <c r="A165" s="1">
        <v>30756</v>
      </c>
      <c r="B165">
        <v>86.2</v>
      </c>
      <c r="C165">
        <v>47.05</v>
      </c>
      <c r="D165">
        <v>224.75</v>
      </c>
      <c r="F165">
        <f t="shared" si="8"/>
        <v>0.0023255813953488857</v>
      </c>
      <c r="G165">
        <f t="shared" si="8"/>
        <v>0.0019165247018737563</v>
      </c>
      <c r="H165">
        <f t="shared" si="9"/>
        <v>0.0004090566934751294</v>
      </c>
      <c r="I165">
        <f t="shared" si="10"/>
        <v>-0.037184594953519334</v>
      </c>
      <c r="L165">
        <f t="shared" si="11"/>
        <v>0.0014132826441555695</v>
      </c>
    </row>
    <row r="166" spans="1:12" ht="12.75">
      <c r="A166" s="1">
        <v>30787</v>
      </c>
      <c r="B166">
        <v>86.4</v>
      </c>
      <c r="C166">
        <v>47.28</v>
      </c>
      <c r="D166">
        <v>227</v>
      </c>
      <c r="F166">
        <f t="shared" si="8"/>
        <v>0.002320185614849146</v>
      </c>
      <c r="G166">
        <f t="shared" si="8"/>
        <v>0.0048884165781084565</v>
      </c>
      <c r="H166">
        <f t="shared" si="9"/>
        <v>-0.0025682309632593103</v>
      </c>
      <c r="I166">
        <f t="shared" si="10"/>
        <v>0.010011123470522909</v>
      </c>
      <c r="L166">
        <f t="shared" si="11"/>
        <v>0.00015824015797071637</v>
      </c>
    </row>
    <row r="167" spans="1:12" ht="12.75">
      <c r="A167" s="1">
        <v>30817</v>
      </c>
      <c r="B167">
        <v>87</v>
      </c>
      <c r="C167">
        <v>47.42</v>
      </c>
      <c r="D167">
        <v>231.58</v>
      </c>
      <c r="F167">
        <f t="shared" si="8"/>
        <v>0.00694444444444442</v>
      </c>
      <c r="G167">
        <f t="shared" si="8"/>
        <v>0.0029610829103214886</v>
      </c>
      <c r="H167">
        <f t="shared" si="9"/>
        <v>0.003983361534122931</v>
      </c>
      <c r="I167">
        <f t="shared" si="10"/>
        <v>0.020176211453744486</v>
      </c>
      <c r="L167">
        <f t="shared" si="11"/>
        <v>0.00026220838851938777</v>
      </c>
    </row>
    <row r="168" spans="1:12" ht="12.75">
      <c r="A168" s="1">
        <v>30848</v>
      </c>
      <c r="B168">
        <v>86.4</v>
      </c>
      <c r="C168">
        <v>47.56</v>
      </c>
      <c r="D168">
        <v>237.3</v>
      </c>
      <c r="F168">
        <f t="shared" si="8"/>
        <v>-0.006896551724137834</v>
      </c>
      <c r="G168">
        <f t="shared" si="8"/>
        <v>0.002952340784479146</v>
      </c>
      <c r="H168">
        <f t="shared" si="9"/>
        <v>-0.00984889250861698</v>
      </c>
      <c r="I168">
        <f t="shared" si="10"/>
        <v>0.024699887727783087</v>
      </c>
      <c r="L168">
        <f t="shared" si="11"/>
        <v>0.001193618215823068</v>
      </c>
    </row>
    <row r="169" spans="1:12" ht="12.75">
      <c r="A169" s="1">
        <v>30878</v>
      </c>
      <c r="B169">
        <v>86.60000000000001</v>
      </c>
      <c r="C169">
        <v>47.74</v>
      </c>
      <c r="D169">
        <v>245.3</v>
      </c>
      <c r="F169">
        <f t="shared" si="8"/>
        <v>0.0023148148148148806</v>
      </c>
      <c r="G169">
        <f t="shared" si="8"/>
        <v>0.003784693019343921</v>
      </c>
      <c r="H169">
        <f t="shared" si="9"/>
        <v>-0.0014698782045290404</v>
      </c>
      <c r="I169">
        <f t="shared" si="10"/>
        <v>0.03371260008428156</v>
      </c>
      <c r="L169">
        <f t="shared" si="11"/>
        <v>0.0012378067785426296</v>
      </c>
    </row>
    <row r="170" spans="1:12" ht="12.75">
      <c r="A170" s="1">
        <v>30909</v>
      </c>
      <c r="B170">
        <v>85.9</v>
      </c>
      <c r="C170">
        <v>47.92</v>
      </c>
      <c r="D170">
        <v>241.9</v>
      </c>
      <c r="F170">
        <f t="shared" si="8"/>
        <v>-0.008083140877598205</v>
      </c>
      <c r="G170">
        <f t="shared" si="8"/>
        <v>0.003770423125261768</v>
      </c>
      <c r="H170">
        <f t="shared" si="9"/>
        <v>-0.011853564002859973</v>
      </c>
      <c r="I170">
        <f t="shared" si="10"/>
        <v>-0.013860578883000407</v>
      </c>
      <c r="L170">
        <f t="shared" si="11"/>
        <v>4.028108729105121E-06</v>
      </c>
    </row>
    <row r="171" spans="1:12" ht="12.75">
      <c r="A171" s="1">
        <v>30940</v>
      </c>
      <c r="B171">
        <v>87.2</v>
      </c>
      <c r="C171">
        <v>48.15</v>
      </c>
      <c r="D171">
        <v>246.9</v>
      </c>
      <c r="F171">
        <f t="shared" si="8"/>
        <v>0.015133876600698537</v>
      </c>
      <c r="G171">
        <f t="shared" si="8"/>
        <v>0.004799666110183676</v>
      </c>
      <c r="H171">
        <f t="shared" si="9"/>
        <v>0.010334210490514861</v>
      </c>
      <c r="I171">
        <f t="shared" si="10"/>
        <v>0.02066969822240594</v>
      </c>
      <c r="L171">
        <f t="shared" si="11"/>
        <v>0.00010682230665607102</v>
      </c>
    </row>
    <row r="172" spans="1:12" ht="12.75">
      <c r="A172" s="1">
        <v>30970</v>
      </c>
      <c r="B172">
        <v>87.8</v>
      </c>
      <c r="C172">
        <v>48.29</v>
      </c>
      <c r="D172">
        <v>245.70000000000002</v>
      </c>
      <c r="F172">
        <f t="shared" si="8"/>
        <v>0.006880733944954143</v>
      </c>
      <c r="G172">
        <f t="shared" si="8"/>
        <v>0.002907580477673921</v>
      </c>
      <c r="H172">
        <f t="shared" si="9"/>
        <v>0.0039731534672802216</v>
      </c>
      <c r="I172">
        <f t="shared" si="10"/>
        <v>-0.004860267314702238</v>
      </c>
      <c r="L172">
        <f t="shared" si="11"/>
        <v>7.80293227115596E-05</v>
      </c>
    </row>
    <row r="173" spans="1:12" ht="12.75">
      <c r="A173" s="1">
        <v>31001</v>
      </c>
      <c r="B173">
        <v>87.4</v>
      </c>
      <c r="C173">
        <v>48.29</v>
      </c>
      <c r="D173">
        <v>247.5</v>
      </c>
      <c r="F173">
        <f t="shared" si="8"/>
        <v>-0.004555808656036331</v>
      </c>
      <c r="G173">
        <f t="shared" si="8"/>
        <v>0</v>
      </c>
      <c r="H173">
        <f t="shared" si="9"/>
        <v>-0.004555808656036331</v>
      </c>
      <c r="I173">
        <f t="shared" si="10"/>
        <v>0.0073260073260073</v>
      </c>
      <c r="L173">
        <f t="shared" si="11"/>
        <v>0.00014117755103114745</v>
      </c>
    </row>
    <row r="174" spans="1:12" ht="12.75">
      <c r="A174" s="1">
        <v>31031</v>
      </c>
      <c r="B174">
        <v>87.5</v>
      </c>
      <c r="C174">
        <v>48.29</v>
      </c>
      <c r="D174">
        <v>251.6</v>
      </c>
      <c r="F174">
        <f t="shared" si="8"/>
        <v>0.0011441647597252302</v>
      </c>
      <c r="G174">
        <f t="shared" si="8"/>
        <v>0</v>
      </c>
      <c r="H174">
        <f t="shared" si="9"/>
        <v>0.0011441647597252302</v>
      </c>
      <c r="I174">
        <f t="shared" si="10"/>
        <v>0.01656565656565645</v>
      </c>
      <c r="L174">
        <f t="shared" si="11"/>
        <v>0.00023782240952040375</v>
      </c>
    </row>
    <row r="175" spans="1:12" ht="12.75">
      <c r="A175" s="1">
        <v>31062</v>
      </c>
      <c r="B175">
        <v>87.8</v>
      </c>
      <c r="C175">
        <v>48.38</v>
      </c>
      <c r="D175">
        <v>254.8</v>
      </c>
      <c r="F175">
        <f t="shared" si="8"/>
        <v>0.0034285714285713365</v>
      </c>
      <c r="G175">
        <f t="shared" si="8"/>
        <v>0.001863739904742312</v>
      </c>
      <c r="H175">
        <f t="shared" si="9"/>
        <v>0.0015648315238290245</v>
      </c>
      <c r="I175">
        <f t="shared" si="10"/>
        <v>0.012718600953895098</v>
      </c>
      <c r="L175">
        <f t="shared" si="11"/>
        <v>0.00012440657249907647</v>
      </c>
    </row>
    <row r="176" spans="1:12" ht="12.75">
      <c r="A176" s="1">
        <v>31093</v>
      </c>
      <c r="B176">
        <v>87.5</v>
      </c>
      <c r="C176">
        <v>48.61</v>
      </c>
      <c r="D176">
        <v>259.45</v>
      </c>
      <c r="F176">
        <f t="shared" si="8"/>
        <v>-0.003416856492027276</v>
      </c>
      <c r="G176">
        <f t="shared" si="8"/>
        <v>0.004754030591153313</v>
      </c>
      <c r="H176">
        <f t="shared" si="9"/>
        <v>-0.008170887083180589</v>
      </c>
      <c r="I176">
        <f t="shared" si="10"/>
        <v>0.018249607535321788</v>
      </c>
      <c r="L176">
        <f t="shared" si="11"/>
        <v>0.000698042535886313</v>
      </c>
    </row>
    <row r="177" spans="1:12" ht="12.75">
      <c r="A177" s="1">
        <v>31121</v>
      </c>
      <c r="B177">
        <v>87.8</v>
      </c>
      <c r="C177">
        <v>48.79</v>
      </c>
      <c r="D177">
        <v>251</v>
      </c>
      <c r="F177">
        <f t="shared" si="8"/>
        <v>0.0034285714285713365</v>
      </c>
      <c r="G177">
        <f t="shared" si="8"/>
        <v>0.0037029417815264143</v>
      </c>
      <c r="H177">
        <f t="shared" si="9"/>
        <v>-0.00027437035295507783</v>
      </c>
      <c r="I177">
        <f t="shared" si="10"/>
        <v>-0.03256889574099053</v>
      </c>
      <c r="L177">
        <f t="shared" si="11"/>
        <v>0.0010429363700384666</v>
      </c>
    </row>
    <row r="178" spans="1:12" ht="12.75">
      <c r="A178" s="1">
        <v>31152</v>
      </c>
      <c r="B178">
        <v>88.3</v>
      </c>
      <c r="C178">
        <v>49.02</v>
      </c>
      <c r="D178">
        <v>251.5</v>
      </c>
      <c r="F178">
        <f t="shared" si="8"/>
        <v>0.005694760820045497</v>
      </c>
      <c r="G178">
        <f t="shared" si="8"/>
        <v>0.004714080754252947</v>
      </c>
      <c r="H178">
        <f t="shared" si="9"/>
        <v>0.0009806800657925496</v>
      </c>
      <c r="I178">
        <f t="shared" si="10"/>
        <v>0.0019920318725099584</v>
      </c>
      <c r="L178">
        <f t="shared" si="11"/>
        <v>1.0228324769505669E-06</v>
      </c>
    </row>
    <row r="179" spans="1:12" ht="12.75">
      <c r="A179" s="1">
        <v>31182</v>
      </c>
      <c r="B179">
        <v>88.5</v>
      </c>
      <c r="C179">
        <v>49.21</v>
      </c>
      <c r="D179">
        <v>251.20000000000002</v>
      </c>
      <c r="F179">
        <f t="shared" si="8"/>
        <v>0.0022650056625141968</v>
      </c>
      <c r="G179">
        <f t="shared" si="8"/>
        <v>0.003875968992248069</v>
      </c>
      <c r="H179">
        <f t="shared" si="9"/>
        <v>-0.0016109633297338721</v>
      </c>
      <c r="I179">
        <f t="shared" si="10"/>
        <v>-0.0011928429423458953</v>
      </c>
      <c r="L179">
        <f t="shared" si="11"/>
        <v>1.7482465834947183E-07</v>
      </c>
    </row>
    <row r="180" spans="1:12" ht="12.75">
      <c r="A180" s="1">
        <v>31213</v>
      </c>
      <c r="B180">
        <v>88.5</v>
      </c>
      <c r="C180">
        <v>49.35</v>
      </c>
      <c r="D180">
        <v>248.4</v>
      </c>
      <c r="F180">
        <f t="shared" si="8"/>
        <v>0</v>
      </c>
      <c r="G180">
        <f t="shared" si="8"/>
        <v>0.002844950213371167</v>
      </c>
      <c r="H180">
        <f t="shared" si="9"/>
        <v>-0.002844950213371167</v>
      </c>
      <c r="I180">
        <f t="shared" si="10"/>
        <v>-0.011146496815286677</v>
      </c>
      <c r="L180">
        <f t="shared" si="11"/>
        <v>6.891567598377496E-05</v>
      </c>
    </row>
    <row r="181" spans="1:12" ht="12.75">
      <c r="A181" s="1">
        <v>31243</v>
      </c>
      <c r="B181">
        <v>88.7</v>
      </c>
      <c r="C181">
        <v>49.44</v>
      </c>
      <c r="D181">
        <v>236.45000000000002</v>
      </c>
      <c r="F181">
        <f t="shared" si="8"/>
        <v>0.00225988700564983</v>
      </c>
      <c r="G181">
        <f t="shared" si="8"/>
        <v>0.0018237082066867583</v>
      </c>
      <c r="H181">
        <f t="shared" si="9"/>
        <v>0.00043617879896307166</v>
      </c>
      <c r="I181">
        <f t="shared" si="10"/>
        <v>-0.04810789049919484</v>
      </c>
      <c r="L181">
        <f t="shared" si="11"/>
        <v>0.0023565266640243575</v>
      </c>
    </row>
    <row r="182" spans="1:12" ht="12.75">
      <c r="A182" s="1">
        <v>31274</v>
      </c>
      <c r="B182">
        <v>88.5</v>
      </c>
      <c r="C182">
        <v>49.53</v>
      </c>
      <c r="D182">
        <v>239</v>
      </c>
      <c r="F182">
        <f t="shared" si="8"/>
        <v>-0.0022547914317926354</v>
      </c>
      <c r="G182">
        <f t="shared" si="8"/>
        <v>0.001820388349514701</v>
      </c>
      <c r="H182">
        <f t="shared" si="9"/>
        <v>-0.0040751797813073365</v>
      </c>
      <c r="I182">
        <f t="shared" si="10"/>
        <v>0.010784521040388961</v>
      </c>
      <c r="L182">
        <f t="shared" si="11"/>
        <v>0.00022081070851032161</v>
      </c>
    </row>
    <row r="183" spans="1:12" ht="12.75">
      <c r="A183" s="1">
        <v>31305</v>
      </c>
      <c r="B183">
        <v>88.60000000000001</v>
      </c>
      <c r="C183">
        <v>49.67</v>
      </c>
      <c r="D183">
        <v>216.5</v>
      </c>
      <c r="F183">
        <f t="shared" si="8"/>
        <v>0.001129943502824915</v>
      </c>
      <c r="G183">
        <f t="shared" si="8"/>
        <v>0.002826569755703723</v>
      </c>
      <c r="H183">
        <f t="shared" si="9"/>
        <v>-0.0016966262528788079</v>
      </c>
      <c r="I183">
        <f t="shared" si="10"/>
        <v>-0.09414225941422594</v>
      </c>
      <c r="L183">
        <f t="shared" si="11"/>
        <v>0.008546195090602364</v>
      </c>
    </row>
    <row r="184" spans="1:12" ht="12.75">
      <c r="A184" s="1">
        <v>31335</v>
      </c>
      <c r="B184">
        <v>89.4</v>
      </c>
      <c r="C184">
        <v>49.85</v>
      </c>
      <c r="D184">
        <v>211.55</v>
      </c>
      <c r="F184">
        <f t="shared" si="8"/>
        <v>0.009029345372460362</v>
      </c>
      <c r="G184">
        <f t="shared" si="8"/>
        <v>0.003623917857861869</v>
      </c>
      <c r="H184">
        <f t="shared" si="9"/>
        <v>0.005405427514598493</v>
      </c>
      <c r="I184">
        <f t="shared" si="10"/>
        <v>-0.022863741339491872</v>
      </c>
      <c r="L184">
        <f t="shared" si="11"/>
        <v>0.0007991459077010727</v>
      </c>
    </row>
    <row r="185" spans="1:12" ht="12.75">
      <c r="A185" s="1">
        <v>31366</v>
      </c>
      <c r="B185">
        <v>88.7</v>
      </c>
      <c r="C185">
        <v>49.99</v>
      </c>
      <c r="D185">
        <v>202.1</v>
      </c>
      <c r="F185">
        <f t="shared" si="8"/>
        <v>-0.007829977628635354</v>
      </c>
      <c r="G185">
        <f t="shared" si="8"/>
        <v>0.0028084252758275863</v>
      </c>
      <c r="H185">
        <f t="shared" si="9"/>
        <v>-0.01063840290446294</v>
      </c>
      <c r="I185">
        <f t="shared" si="10"/>
        <v>-0.04467029071141582</v>
      </c>
      <c r="L185">
        <f t="shared" si="11"/>
        <v>0.001158169387705028</v>
      </c>
    </row>
    <row r="186" spans="1:12" ht="12.75">
      <c r="A186" s="1">
        <v>31396</v>
      </c>
      <c r="B186">
        <v>88.8</v>
      </c>
      <c r="C186">
        <v>50.12</v>
      </c>
      <c r="D186">
        <v>200.25</v>
      </c>
      <c r="F186">
        <f t="shared" si="8"/>
        <v>0.0011273957158961512</v>
      </c>
      <c r="G186">
        <f t="shared" si="8"/>
        <v>0.002600520104020676</v>
      </c>
      <c r="H186">
        <f t="shared" si="9"/>
        <v>-0.0014731243881245248</v>
      </c>
      <c r="I186">
        <f t="shared" si="10"/>
        <v>-0.009153884215734709</v>
      </c>
      <c r="L186">
        <f t="shared" si="11"/>
        <v>5.899407152943043E-05</v>
      </c>
    </row>
    <row r="187" spans="1:12" ht="12.75">
      <c r="A187" s="1">
        <v>31427</v>
      </c>
      <c r="B187">
        <v>89.10000000000001</v>
      </c>
      <c r="C187">
        <v>50.26</v>
      </c>
      <c r="D187">
        <v>192.3</v>
      </c>
      <c r="F187">
        <f t="shared" si="8"/>
        <v>0.0033783783783785104</v>
      </c>
      <c r="G187">
        <f t="shared" si="8"/>
        <v>0.0027932960893854997</v>
      </c>
      <c r="H187">
        <f t="shared" si="9"/>
        <v>0.0005850822889930107</v>
      </c>
      <c r="I187">
        <f t="shared" si="10"/>
        <v>-0.03970037453183517</v>
      </c>
      <c r="L187">
        <f t="shared" si="11"/>
        <v>0.0016229180312628117</v>
      </c>
    </row>
    <row r="188" spans="1:12" ht="12.75">
      <c r="A188" s="1">
        <v>31458</v>
      </c>
      <c r="B188">
        <v>89</v>
      </c>
      <c r="C188">
        <v>50.12</v>
      </c>
      <c r="D188">
        <v>180.55</v>
      </c>
      <c r="F188">
        <f t="shared" si="8"/>
        <v>-0.001122334455667895</v>
      </c>
      <c r="G188">
        <f t="shared" si="8"/>
        <v>-0.0027855153203342198</v>
      </c>
      <c r="H188">
        <f t="shared" si="9"/>
        <v>0.0016631808646663249</v>
      </c>
      <c r="I188">
        <f t="shared" si="10"/>
        <v>-0.061102444097763886</v>
      </c>
      <c r="L188">
        <f t="shared" si="11"/>
        <v>0.003939523676924442</v>
      </c>
    </row>
    <row r="189" spans="1:12" ht="12.75">
      <c r="A189" s="1">
        <v>31486</v>
      </c>
      <c r="B189">
        <v>89</v>
      </c>
      <c r="C189">
        <v>49.9</v>
      </c>
      <c r="D189">
        <v>177.6</v>
      </c>
      <c r="F189">
        <f t="shared" si="8"/>
        <v>0</v>
      </c>
      <c r="G189">
        <f t="shared" si="8"/>
        <v>-0.00438946528331996</v>
      </c>
      <c r="H189">
        <f t="shared" si="9"/>
        <v>0.00438946528331996</v>
      </c>
      <c r="I189">
        <f t="shared" si="10"/>
        <v>-0.01633896427582393</v>
      </c>
      <c r="L189">
        <f t="shared" si="11"/>
        <v>0.0004296677919883902</v>
      </c>
    </row>
    <row r="190" spans="1:12" ht="12.75">
      <c r="A190" s="1">
        <v>31517</v>
      </c>
      <c r="B190">
        <v>89.2</v>
      </c>
      <c r="C190">
        <v>49.8</v>
      </c>
      <c r="D190">
        <v>167.6</v>
      </c>
      <c r="F190">
        <f t="shared" si="8"/>
        <v>0.0022471910112360494</v>
      </c>
      <c r="G190">
        <f t="shared" si="8"/>
        <v>-0.002004008016032066</v>
      </c>
      <c r="H190">
        <f t="shared" si="9"/>
        <v>0.0042511990272681155</v>
      </c>
      <c r="I190">
        <f t="shared" si="10"/>
        <v>-0.056306306306306286</v>
      </c>
      <c r="L190">
        <f t="shared" si="11"/>
        <v>0.0036672114522258922</v>
      </c>
    </row>
    <row r="191" spans="1:12" ht="12.75">
      <c r="A191" s="1">
        <v>31547</v>
      </c>
      <c r="B191">
        <v>89.5</v>
      </c>
      <c r="C191">
        <v>49.94</v>
      </c>
      <c r="D191">
        <v>174.5</v>
      </c>
      <c r="F191">
        <f t="shared" si="8"/>
        <v>0.0033632286995515237</v>
      </c>
      <c r="G191">
        <f t="shared" si="8"/>
        <v>0.0028112449799195804</v>
      </c>
      <c r="H191">
        <f t="shared" si="9"/>
        <v>0.0005519837196319433</v>
      </c>
      <c r="I191">
        <f t="shared" si="10"/>
        <v>0.04116945107398573</v>
      </c>
      <c r="L191">
        <f t="shared" si="11"/>
        <v>0.0016497786542819955</v>
      </c>
    </row>
    <row r="192" spans="1:12" ht="12.75">
      <c r="A192" s="1">
        <v>31578</v>
      </c>
      <c r="B192">
        <v>89</v>
      </c>
      <c r="C192">
        <v>50.22</v>
      </c>
      <c r="D192">
        <v>163.8</v>
      </c>
      <c r="F192">
        <f t="shared" si="8"/>
        <v>-0.005586592178770999</v>
      </c>
      <c r="G192">
        <f t="shared" si="8"/>
        <v>0.0056067280736884495</v>
      </c>
      <c r="H192">
        <f t="shared" si="9"/>
        <v>-0.011193320252459449</v>
      </c>
      <c r="I192">
        <f t="shared" si="10"/>
        <v>-0.061318051575931176</v>
      </c>
      <c r="L192">
        <f t="shared" si="11"/>
        <v>0.002512488690250228</v>
      </c>
    </row>
    <row r="193" spans="1:12" ht="12.75">
      <c r="A193" s="1">
        <v>31608</v>
      </c>
      <c r="B193">
        <v>88.8</v>
      </c>
      <c r="C193">
        <v>50.22</v>
      </c>
      <c r="D193">
        <v>153.85</v>
      </c>
      <c r="F193">
        <f t="shared" si="8"/>
        <v>-0.0022471910112359383</v>
      </c>
      <c r="G193">
        <f t="shared" si="8"/>
        <v>0</v>
      </c>
      <c r="H193">
        <f t="shared" si="9"/>
        <v>-0.0022471910112359383</v>
      </c>
      <c r="I193">
        <f t="shared" si="10"/>
        <v>-0.06074481074481086</v>
      </c>
      <c r="L193">
        <f t="shared" si="11"/>
        <v>0.003421971514493934</v>
      </c>
    </row>
    <row r="194" spans="1:12" ht="12.75">
      <c r="A194" s="1">
        <v>31639</v>
      </c>
      <c r="B194">
        <v>88.60000000000001</v>
      </c>
      <c r="C194">
        <v>50.31</v>
      </c>
      <c r="D194">
        <v>154.55</v>
      </c>
      <c r="F194">
        <f t="shared" si="8"/>
        <v>-0.0022522522522521182</v>
      </c>
      <c r="G194">
        <f t="shared" si="8"/>
        <v>0.0017921146953405742</v>
      </c>
      <c r="H194">
        <f t="shared" si="9"/>
        <v>-0.0040443669475926924</v>
      </c>
      <c r="I194">
        <f t="shared" si="10"/>
        <v>0.004549886252843693</v>
      </c>
      <c r="L194">
        <f t="shared" si="11"/>
        <v>7.386118807321106E-05</v>
      </c>
    </row>
    <row r="195" spans="1:12" ht="12.75">
      <c r="A195" s="1">
        <v>31670</v>
      </c>
      <c r="B195">
        <v>89</v>
      </c>
      <c r="C195">
        <v>50.54</v>
      </c>
      <c r="D195">
        <v>154.35</v>
      </c>
      <c r="F195">
        <f t="shared" si="8"/>
        <v>0.004514672686230181</v>
      </c>
      <c r="G195">
        <f t="shared" si="8"/>
        <v>0.0045716557344464</v>
      </c>
      <c r="H195">
        <f t="shared" si="9"/>
        <v>-5.6983048216219245E-05</v>
      </c>
      <c r="I195">
        <f t="shared" si="10"/>
        <v>-0.0012940795858946696</v>
      </c>
      <c r="L195">
        <f t="shared" si="11"/>
        <v>1.5304078435360096E-06</v>
      </c>
    </row>
    <row r="196" spans="1:12" ht="12.75">
      <c r="A196" s="1">
        <v>31700</v>
      </c>
      <c r="B196">
        <v>89.10000000000001</v>
      </c>
      <c r="C196">
        <v>50.58</v>
      </c>
      <c r="D196">
        <v>163.4</v>
      </c>
      <c r="F196">
        <f t="shared" si="8"/>
        <v>0.0011235955056181357</v>
      </c>
      <c r="G196">
        <f t="shared" si="8"/>
        <v>0.000791452314998109</v>
      </c>
      <c r="H196">
        <f t="shared" si="9"/>
        <v>0.00033214319062002673</v>
      </c>
      <c r="I196">
        <f t="shared" si="10"/>
        <v>0.058632977000323994</v>
      </c>
      <c r="L196">
        <f t="shared" si="11"/>
        <v>0.0033989872229067213</v>
      </c>
    </row>
    <row r="197" spans="1:12" ht="12.75">
      <c r="A197" s="1">
        <v>31731</v>
      </c>
      <c r="B197">
        <v>88.7</v>
      </c>
      <c r="C197">
        <v>50.63</v>
      </c>
      <c r="D197">
        <v>162.05</v>
      </c>
      <c r="F197">
        <f t="shared" si="8"/>
        <v>-0.004489337822671247</v>
      </c>
      <c r="G197">
        <f t="shared" si="8"/>
        <v>0.0009885330170027462</v>
      </c>
      <c r="H197">
        <f t="shared" si="9"/>
        <v>-0.005477870839673993</v>
      </c>
      <c r="I197">
        <f t="shared" si="10"/>
        <v>-0.008261933904528673</v>
      </c>
      <c r="L197">
        <f t="shared" si="11"/>
        <v>7.751007149088036E-06</v>
      </c>
    </row>
    <row r="198" spans="1:12" ht="12.75">
      <c r="A198" s="1">
        <v>31761</v>
      </c>
      <c r="B198">
        <v>88.5</v>
      </c>
      <c r="C198">
        <v>50.68</v>
      </c>
      <c r="D198">
        <v>158.3</v>
      </c>
      <c r="F198">
        <f t="shared" si="8"/>
        <v>-0.0022547914317926354</v>
      </c>
      <c r="G198">
        <f t="shared" si="8"/>
        <v>0.000987556784515009</v>
      </c>
      <c r="H198">
        <f t="shared" si="9"/>
        <v>-0.0032423482163076445</v>
      </c>
      <c r="I198">
        <f t="shared" si="10"/>
        <v>-0.023141005862388098</v>
      </c>
      <c r="L198">
        <f t="shared" si="11"/>
        <v>0.0003959565761159161</v>
      </c>
    </row>
    <row r="199" spans="1:12" ht="12.75">
      <c r="A199" s="1">
        <v>31792</v>
      </c>
      <c r="B199">
        <v>88.2</v>
      </c>
      <c r="C199">
        <v>51</v>
      </c>
      <c r="D199">
        <v>153.65</v>
      </c>
      <c r="F199">
        <f t="shared" si="8"/>
        <v>-0.003389830508474523</v>
      </c>
      <c r="G199">
        <f t="shared" si="8"/>
        <v>0.006314127861089203</v>
      </c>
      <c r="H199">
        <f t="shared" si="9"/>
        <v>-0.009703958369563725</v>
      </c>
      <c r="I199">
        <f t="shared" si="10"/>
        <v>-0.029374605180037983</v>
      </c>
      <c r="L199">
        <f t="shared" si="11"/>
        <v>0.00038693434594242105</v>
      </c>
    </row>
    <row r="200" spans="1:12" ht="12.75">
      <c r="A200" s="1">
        <v>31823</v>
      </c>
      <c r="B200">
        <v>88.2</v>
      </c>
      <c r="C200">
        <v>51.18</v>
      </c>
      <c r="D200">
        <v>153.27</v>
      </c>
      <c r="F200">
        <f t="shared" si="8"/>
        <v>0</v>
      </c>
      <c r="G200">
        <f t="shared" si="8"/>
        <v>0.003529411764705781</v>
      </c>
      <c r="H200">
        <f t="shared" si="9"/>
        <v>-0.003529411764705781</v>
      </c>
      <c r="I200">
        <f t="shared" si="10"/>
        <v>-0.002473153270419748</v>
      </c>
      <c r="L200">
        <f t="shared" si="11"/>
        <v>1.115682006751398E-06</v>
      </c>
    </row>
    <row r="201" spans="1:12" ht="12.75">
      <c r="A201" s="1">
        <v>31851</v>
      </c>
      <c r="B201">
        <v>88.5</v>
      </c>
      <c r="C201">
        <v>51.41</v>
      </c>
      <c r="D201">
        <v>145.68</v>
      </c>
      <c r="F201">
        <f aca="true" t="shared" si="12" ref="F201:G264">B201/B200-1</f>
        <v>0.00340136054421758</v>
      </c>
      <c r="G201">
        <f t="shared" si="12"/>
        <v>0.004493942946463436</v>
      </c>
      <c r="H201">
        <f aca="true" t="shared" si="13" ref="H201:H264">F201-G201</f>
        <v>-0.0010925824022458563</v>
      </c>
      <c r="I201">
        <f aca="true" t="shared" si="14" ref="I201:I264">D201/D200-1</f>
        <v>-0.04952045410060679</v>
      </c>
      <c r="L201">
        <f aca="true" t="shared" si="15" ref="L201:L264">(I201-H201)^2</f>
        <v>0.002345258757232908</v>
      </c>
    </row>
    <row r="202" spans="1:12" ht="12.75">
      <c r="A202" s="1">
        <v>31882</v>
      </c>
      <c r="B202">
        <v>89.3</v>
      </c>
      <c r="C202">
        <v>51.68</v>
      </c>
      <c r="D202">
        <v>140.67000000000002</v>
      </c>
      <c r="F202">
        <f t="shared" si="12"/>
        <v>0.009039548022598876</v>
      </c>
      <c r="G202">
        <f t="shared" si="12"/>
        <v>0.005251896518187138</v>
      </c>
      <c r="H202">
        <f t="shared" si="13"/>
        <v>0.0037876515044117376</v>
      </c>
      <c r="I202">
        <f t="shared" si="14"/>
        <v>-0.03439044481054354</v>
      </c>
      <c r="L202">
        <f t="shared" si="15"/>
        <v>0.0014575670382340018</v>
      </c>
    </row>
    <row r="203" spans="1:12" ht="12.75">
      <c r="A203" s="1">
        <v>31912</v>
      </c>
      <c r="B203">
        <v>89.5</v>
      </c>
      <c r="C203">
        <v>51.87</v>
      </c>
      <c r="D203">
        <v>144.1</v>
      </c>
      <c r="F203">
        <f t="shared" si="12"/>
        <v>0.002239641657334923</v>
      </c>
      <c r="G203">
        <f t="shared" si="12"/>
        <v>0.003676470588235281</v>
      </c>
      <c r="H203">
        <f t="shared" si="13"/>
        <v>-0.001436828930900358</v>
      </c>
      <c r="I203">
        <f t="shared" si="14"/>
        <v>0.024383308452406105</v>
      </c>
      <c r="L203">
        <f t="shared" si="15"/>
        <v>0.00066667949449282</v>
      </c>
    </row>
    <row r="204" spans="1:12" ht="12.75">
      <c r="A204" s="1">
        <v>31943</v>
      </c>
      <c r="B204">
        <v>89.3</v>
      </c>
      <c r="C204">
        <v>52.05</v>
      </c>
      <c r="D204">
        <v>146.8</v>
      </c>
      <c r="F204">
        <f t="shared" si="12"/>
        <v>-0.0022346368715083775</v>
      </c>
      <c r="G204">
        <f t="shared" si="12"/>
        <v>0.003470213996529692</v>
      </c>
      <c r="H204">
        <f t="shared" si="13"/>
        <v>-0.005704850868038069</v>
      </c>
      <c r="I204">
        <f t="shared" si="14"/>
        <v>0.01873698820263714</v>
      </c>
      <c r="L204">
        <f t="shared" si="15"/>
        <v>0.0005974034971567852</v>
      </c>
    </row>
    <row r="205" spans="1:12" ht="12.75">
      <c r="A205" s="1">
        <v>31973</v>
      </c>
      <c r="B205">
        <v>88.9</v>
      </c>
      <c r="C205">
        <v>52.19</v>
      </c>
      <c r="D205">
        <v>149.9</v>
      </c>
      <c r="F205">
        <f t="shared" si="12"/>
        <v>-0.004479283314669513</v>
      </c>
      <c r="G205">
        <f t="shared" si="12"/>
        <v>0.0026897214217098675</v>
      </c>
      <c r="H205">
        <f t="shared" si="13"/>
        <v>-0.007169004736379381</v>
      </c>
      <c r="I205">
        <f t="shared" si="14"/>
        <v>0.02111716621253401</v>
      </c>
      <c r="L205">
        <f t="shared" si="15"/>
        <v>0.0008001074669511519</v>
      </c>
    </row>
    <row r="206" spans="1:12" ht="12.75">
      <c r="A206" s="1">
        <v>32004</v>
      </c>
      <c r="B206">
        <v>89</v>
      </c>
      <c r="C206">
        <v>52.46</v>
      </c>
      <c r="D206">
        <v>141.75</v>
      </c>
      <c r="F206">
        <f t="shared" si="12"/>
        <v>0.0011248593925758943</v>
      </c>
      <c r="G206">
        <f t="shared" si="12"/>
        <v>0.00517340486683282</v>
      </c>
      <c r="H206">
        <f t="shared" si="13"/>
        <v>-0.004048545474256926</v>
      </c>
      <c r="I206">
        <f t="shared" si="14"/>
        <v>-0.054369579719813266</v>
      </c>
      <c r="L206">
        <f t="shared" si="15"/>
        <v>0.002532206487542454</v>
      </c>
    </row>
    <row r="207" spans="1:12" ht="12.75">
      <c r="A207" s="1">
        <v>32035</v>
      </c>
      <c r="B207">
        <v>89.8</v>
      </c>
      <c r="C207">
        <v>52.74</v>
      </c>
      <c r="D207">
        <v>146.5</v>
      </c>
      <c r="F207">
        <f t="shared" si="12"/>
        <v>0.008988764044943753</v>
      </c>
      <c r="G207">
        <f t="shared" si="12"/>
        <v>0.005337399923751374</v>
      </c>
      <c r="H207">
        <f t="shared" si="13"/>
        <v>0.0036513641211923797</v>
      </c>
      <c r="I207">
        <f t="shared" si="14"/>
        <v>0.0335097001763669</v>
      </c>
      <c r="L207">
        <f t="shared" si="15"/>
        <v>0.0008915202319837346</v>
      </c>
    </row>
    <row r="208" spans="1:12" ht="12.75">
      <c r="A208" s="1">
        <v>32065</v>
      </c>
      <c r="B208">
        <v>89.8</v>
      </c>
      <c r="C208">
        <v>52.88</v>
      </c>
      <c r="D208">
        <v>138.4</v>
      </c>
      <c r="F208">
        <f t="shared" si="12"/>
        <v>0</v>
      </c>
      <c r="G208">
        <f t="shared" si="12"/>
        <v>0.0026545316647705874</v>
      </c>
      <c r="H208">
        <f t="shared" si="13"/>
        <v>-0.0026545316647705874</v>
      </c>
      <c r="I208">
        <f t="shared" si="14"/>
        <v>-0.0552901023890785</v>
      </c>
      <c r="L208">
        <f t="shared" si="15"/>
        <v>0.00277050330547362</v>
      </c>
    </row>
    <row r="209" spans="1:12" ht="12.75">
      <c r="A209" s="1">
        <v>32096</v>
      </c>
      <c r="B209">
        <v>89.3</v>
      </c>
      <c r="C209">
        <v>52.92</v>
      </c>
      <c r="D209">
        <v>132.42000000000002</v>
      </c>
      <c r="F209">
        <f t="shared" si="12"/>
        <v>-0.0055679287305122616</v>
      </c>
      <c r="G209">
        <f t="shared" si="12"/>
        <v>0.0007564296520423675</v>
      </c>
      <c r="H209">
        <f t="shared" si="13"/>
        <v>-0.006324358382554629</v>
      </c>
      <c r="I209">
        <f t="shared" si="14"/>
        <v>-0.04320809248554902</v>
      </c>
      <c r="L209">
        <f t="shared" si="15"/>
        <v>0.0013604098413803915</v>
      </c>
    </row>
    <row r="210" spans="1:12" ht="12.75">
      <c r="A210" s="1">
        <v>32126</v>
      </c>
      <c r="B210">
        <v>89.2</v>
      </c>
      <c r="C210">
        <v>52.92</v>
      </c>
      <c r="D210">
        <v>121.25</v>
      </c>
      <c r="F210">
        <f t="shared" si="12"/>
        <v>-0.0011198208286673506</v>
      </c>
      <c r="G210">
        <f t="shared" si="12"/>
        <v>0</v>
      </c>
      <c r="H210">
        <f t="shared" si="13"/>
        <v>-0.0011198208286673506</v>
      </c>
      <c r="I210">
        <f t="shared" si="14"/>
        <v>-0.08435281679504614</v>
      </c>
      <c r="L210">
        <f t="shared" si="15"/>
        <v>0.0069277316175392276</v>
      </c>
    </row>
    <row r="211" spans="1:12" ht="12.75">
      <c r="A211" s="1">
        <v>32157</v>
      </c>
      <c r="B211">
        <v>89</v>
      </c>
      <c r="C211">
        <v>53.06</v>
      </c>
      <c r="D211">
        <v>127.75</v>
      </c>
      <c r="F211">
        <f t="shared" si="12"/>
        <v>-0.0022421524663677195</v>
      </c>
      <c r="G211">
        <f t="shared" si="12"/>
        <v>0.002645502645502562</v>
      </c>
      <c r="H211">
        <f t="shared" si="13"/>
        <v>-0.0048876551118702816</v>
      </c>
      <c r="I211">
        <f t="shared" si="14"/>
        <v>0.053608247422680444</v>
      </c>
      <c r="L211">
        <f t="shared" si="15"/>
        <v>0.003421770613331658</v>
      </c>
    </row>
    <row r="212" spans="1:12" ht="12.75">
      <c r="A212" s="1">
        <v>32188</v>
      </c>
      <c r="B212">
        <v>88.8</v>
      </c>
      <c r="C212">
        <v>53.2</v>
      </c>
      <c r="D212">
        <v>128.45</v>
      </c>
      <c r="F212">
        <f t="shared" si="12"/>
        <v>-0.0022471910112359383</v>
      </c>
      <c r="G212">
        <f t="shared" si="12"/>
        <v>0.0026385224274405594</v>
      </c>
      <c r="H212">
        <f t="shared" si="13"/>
        <v>-0.004885713438676498</v>
      </c>
      <c r="I212">
        <f t="shared" si="14"/>
        <v>0.005479452054794498</v>
      </c>
      <c r="L212">
        <f t="shared" si="15"/>
        <v>0.00010743665570704184</v>
      </c>
    </row>
    <row r="213" spans="1:12" ht="12.75">
      <c r="A213" s="1">
        <v>32217</v>
      </c>
      <c r="B213">
        <v>89.10000000000001</v>
      </c>
      <c r="C213">
        <v>53.43</v>
      </c>
      <c r="D213">
        <v>124.10000000000001</v>
      </c>
      <c r="F213">
        <f t="shared" si="12"/>
        <v>0.0033783783783785104</v>
      </c>
      <c r="G213">
        <f t="shared" si="12"/>
        <v>0.004323308270676618</v>
      </c>
      <c r="H213">
        <f t="shared" si="13"/>
        <v>-0.0009449298922981075</v>
      </c>
      <c r="I213">
        <f t="shared" si="14"/>
        <v>-0.03386531724406372</v>
      </c>
      <c r="L213">
        <f t="shared" si="15"/>
        <v>0.0010837519033902892</v>
      </c>
    </row>
    <row r="214" spans="1:12" ht="12.75">
      <c r="A214" s="1">
        <v>32248</v>
      </c>
      <c r="B214">
        <v>89.60000000000001</v>
      </c>
      <c r="C214">
        <v>53.7</v>
      </c>
      <c r="D214">
        <v>124.92</v>
      </c>
      <c r="F214">
        <f t="shared" si="12"/>
        <v>0.0056116722783390305</v>
      </c>
      <c r="G214">
        <f t="shared" si="12"/>
        <v>0.005053340819764163</v>
      </c>
      <c r="H214">
        <f t="shared" si="13"/>
        <v>0.0005583314585748678</v>
      </c>
      <c r="I214">
        <f t="shared" si="14"/>
        <v>0.0066075745366638294</v>
      </c>
      <c r="L214">
        <f t="shared" si="15"/>
        <v>3.6593341817807213E-05</v>
      </c>
    </row>
    <row r="215" spans="1:12" ht="12.75">
      <c r="A215" s="1">
        <v>32278</v>
      </c>
      <c r="B215">
        <v>89.7</v>
      </c>
      <c r="C215">
        <v>53.89</v>
      </c>
      <c r="D215">
        <v>125.11</v>
      </c>
      <c r="F215">
        <f t="shared" si="12"/>
        <v>0.0011160714285713969</v>
      </c>
      <c r="G215">
        <f t="shared" si="12"/>
        <v>0.003538175046554848</v>
      </c>
      <c r="H215">
        <f t="shared" si="13"/>
        <v>-0.002422103617983451</v>
      </c>
      <c r="I215">
        <f t="shared" si="14"/>
        <v>0.0015209734229906235</v>
      </c>
      <c r="L215">
        <f t="shared" si="15"/>
        <v>1.5547856551056864E-05</v>
      </c>
    </row>
    <row r="216" spans="1:12" ht="12.75">
      <c r="A216" s="1">
        <v>32309</v>
      </c>
      <c r="B216">
        <v>89.5</v>
      </c>
      <c r="C216">
        <v>54.11</v>
      </c>
      <c r="D216">
        <v>133.53</v>
      </c>
      <c r="F216">
        <f t="shared" si="12"/>
        <v>-0.0022296544035674826</v>
      </c>
      <c r="G216">
        <f t="shared" si="12"/>
        <v>0.0040823900538133895</v>
      </c>
      <c r="H216">
        <f t="shared" si="13"/>
        <v>-0.006312044457380872</v>
      </c>
      <c r="I216">
        <f t="shared" si="14"/>
        <v>0.06730077531772038</v>
      </c>
      <c r="L216">
        <f t="shared" si="15"/>
        <v>0.005418847235241539</v>
      </c>
    </row>
    <row r="217" spans="1:12" ht="12.75">
      <c r="A217" s="1">
        <v>32339</v>
      </c>
      <c r="B217">
        <v>89.3</v>
      </c>
      <c r="C217">
        <v>54.34</v>
      </c>
      <c r="D217">
        <v>133.05</v>
      </c>
      <c r="F217">
        <f t="shared" si="12"/>
        <v>-0.0022346368715083775</v>
      </c>
      <c r="G217">
        <f t="shared" si="12"/>
        <v>0.00425060062834981</v>
      </c>
      <c r="H217">
        <f t="shared" si="13"/>
        <v>-0.006485237499858187</v>
      </c>
      <c r="I217">
        <f t="shared" si="14"/>
        <v>-0.003594697820714421</v>
      </c>
      <c r="L217">
        <f t="shared" si="15"/>
        <v>8.355219636704549E-06</v>
      </c>
    </row>
    <row r="218" spans="1:12" ht="12.75">
      <c r="A218" s="1">
        <v>32370</v>
      </c>
      <c r="B218">
        <v>89.60000000000001</v>
      </c>
      <c r="C218">
        <v>54.57</v>
      </c>
      <c r="D218">
        <v>136.52</v>
      </c>
      <c r="F218">
        <f t="shared" si="12"/>
        <v>0.0033594624860022737</v>
      </c>
      <c r="G218">
        <f t="shared" si="12"/>
        <v>0.004232609495767425</v>
      </c>
      <c r="H218">
        <f t="shared" si="13"/>
        <v>-0.0008731470097651517</v>
      </c>
      <c r="I218">
        <f t="shared" si="14"/>
        <v>0.026080420894400547</v>
      </c>
      <c r="L218">
        <f t="shared" si="15"/>
        <v>0.0007264948227644713</v>
      </c>
    </row>
    <row r="219" spans="1:12" ht="12.75">
      <c r="A219" s="1">
        <v>32401</v>
      </c>
      <c r="B219">
        <v>90.3</v>
      </c>
      <c r="C219">
        <v>54.94</v>
      </c>
      <c r="D219">
        <v>133.9</v>
      </c>
      <c r="F219">
        <f t="shared" si="12"/>
        <v>0.007812499999999778</v>
      </c>
      <c r="G219">
        <f t="shared" si="12"/>
        <v>0.006780282206340527</v>
      </c>
      <c r="H219">
        <f t="shared" si="13"/>
        <v>0.0010322177936592514</v>
      </c>
      <c r="I219">
        <f t="shared" si="14"/>
        <v>-0.019191327278054504</v>
      </c>
      <c r="L219">
        <f t="shared" si="15"/>
        <v>0.0004089917752676377</v>
      </c>
    </row>
    <row r="220" spans="1:12" ht="12.75">
      <c r="A220" s="1">
        <v>32431</v>
      </c>
      <c r="B220">
        <v>90.7</v>
      </c>
      <c r="C220">
        <v>55.12</v>
      </c>
      <c r="D220">
        <v>125.5</v>
      </c>
      <c r="F220">
        <f t="shared" si="12"/>
        <v>0.0044296788482836025</v>
      </c>
      <c r="G220">
        <f t="shared" si="12"/>
        <v>0.003276301419730565</v>
      </c>
      <c r="H220">
        <f t="shared" si="13"/>
        <v>0.0011533774285530374</v>
      </c>
      <c r="I220">
        <f t="shared" si="14"/>
        <v>-0.06273338312173271</v>
      </c>
      <c r="L220">
        <f t="shared" si="15"/>
        <v>0.004081518173609547</v>
      </c>
    </row>
    <row r="221" spans="1:12" ht="12.75">
      <c r="A221" s="1">
        <v>32462</v>
      </c>
      <c r="B221">
        <v>90.4</v>
      </c>
      <c r="C221">
        <v>55.17</v>
      </c>
      <c r="D221">
        <v>121.9</v>
      </c>
      <c r="F221">
        <f t="shared" si="12"/>
        <v>-0.003307607497243681</v>
      </c>
      <c r="G221">
        <f t="shared" si="12"/>
        <v>0.0009071117561685327</v>
      </c>
      <c r="H221">
        <f t="shared" si="13"/>
        <v>-0.0042147192534122135</v>
      </c>
      <c r="I221">
        <f t="shared" si="14"/>
        <v>-0.028685258964143423</v>
      </c>
      <c r="L221">
        <f t="shared" si="15"/>
        <v>0.0005988073137344731</v>
      </c>
    </row>
    <row r="222" spans="1:12" ht="12.75">
      <c r="A222" s="1">
        <v>32492</v>
      </c>
      <c r="B222">
        <v>90.10000000000001</v>
      </c>
      <c r="C222">
        <v>55.26</v>
      </c>
      <c r="D222">
        <v>125.05</v>
      </c>
      <c r="F222">
        <f t="shared" si="12"/>
        <v>-0.0033185840707964376</v>
      </c>
      <c r="G222">
        <f t="shared" si="12"/>
        <v>0.0016313213703098572</v>
      </c>
      <c r="H222">
        <f t="shared" si="13"/>
        <v>-0.004949905441106295</v>
      </c>
      <c r="I222">
        <f t="shared" si="14"/>
        <v>0.025840853158326516</v>
      </c>
      <c r="L222">
        <f t="shared" si="15"/>
        <v>0.0009480708151285456</v>
      </c>
    </row>
    <row r="223" spans="1:12" ht="12.75">
      <c r="A223" s="1">
        <v>32523</v>
      </c>
      <c r="B223">
        <v>89.9</v>
      </c>
      <c r="C223">
        <v>55.54</v>
      </c>
      <c r="D223">
        <v>130.5</v>
      </c>
      <c r="F223">
        <f t="shared" si="12"/>
        <v>-0.002219755826859071</v>
      </c>
      <c r="G223">
        <f t="shared" si="12"/>
        <v>0.005066956207021356</v>
      </c>
      <c r="H223">
        <f t="shared" si="13"/>
        <v>-0.007286712033880427</v>
      </c>
      <c r="I223">
        <f t="shared" si="14"/>
        <v>0.043582566973210835</v>
      </c>
      <c r="L223">
        <f t="shared" si="15"/>
        <v>0.0025876835467012957</v>
      </c>
    </row>
    <row r="224" spans="1:12" ht="12.75">
      <c r="A224" s="1">
        <v>32554</v>
      </c>
      <c r="B224">
        <v>89.7</v>
      </c>
      <c r="C224">
        <v>55.77</v>
      </c>
      <c r="D224">
        <v>126.87</v>
      </c>
      <c r="F224">
        <f t="shared" si="12"/>
        <v>-0.0022246941045606095</v>
      </c>
      <c r="G224">
        <f t="shared" si="12"/>
        <v>0.004141159524666982</v>
      </c>
      <c r="H224">
        <f t="shared" si="13"/>
        <v>-0.006365853629227591</v>
      </c>
      <c r="I224">
        <f t="shared" si="14"/>
        <v>-0.027816091954022903</v>
      </c>
      <c r="L224">
        <f t="shared" si="15"/>
        <v>0.0004601127241905176</v>
      </c>
    </row>
    <row r="225" spans="1:12" ht="12.75">
      <c r="A225" s="1">
        <v>32582</v>
      </c>
      <c r="B225">
        <v>90.10000000000001</v>
      </c>
      <c r="C225">
        <v>56.09</v>
      </c>
      <c r="D225">
        <v>132.77</v>
      </c>
      <c r="F225">
        <f t="shared" si="12"/>
        <v>0.004459308807134965</v>
      </c>
      <c r="G225">
        <f t="shared" si="12"/>
        <v>0.005737851891697954</v>
      </c>
      <c r="H225">
        <f t="shared" si="13"/>
        <v>-0.0012785430845629886</v>
      </c>
      <c r="I225">
        <f t="shared" si="14"/>
        <v>0.04650429573579262</v>
      </c>
      <c r="L225">
        <f t="shared" si="15"/>
        <v>0.002283199685732083</v>
      </c>
    </row>
    <row r="226" spans="1:12" ht="12.75">
      <c r="A226" s="1">
        <v>32613</v>
      </c>
      <c r="B226">
        <v>91.7</v>
      </c>
      <c r="C226">
        <v>56.45</v>
      </c>
      <c r="D226">
        <v>132.85</v>
      </c>
      <c r="F226">
        <f t="shared" si="12"/>
        <v>0.017758046614872347</v>
      </c>
      <c r="G226">
        <f t="shared" si="12"/>
        <v>0.006418256373685205</v>
      </c>
      <c r="H226">
        <f t="shared" si="13"/>
        <v>0.011339790241187142</v>
      </c>
      <c r="I226">
        <f t="shared" si="14"/>
        <v>0.0006025457558183067</v>
      </c>
      <c r="L226">
        <f t="shared" si="15"/>
        <v>0.00011528841913858347</v>
      </c>
    </row>
    <row r="227" spans="1:12" ht="12.75">
      <c r="A227" s="1">
        <v>32643</v>
      </c>
      <c r="B227">
        <v>92.2</v>
      </c>
      <c r="C227">
        <v>56.77</v>
      </c>
      <c r="D227">
        <v>142.33</v>
      </c>
      <c r="F227">
        <f t="shared" si="12"/>
        <v>0.005452562704471031</v>
      </c>
      <c r="G227">
        <f t="shared" si="12"/>
        <v>0.005668733392382608</v>
      </c>
      <c r="H227">
        <f t="shared" si="13"/>
        <v>-0.00021617068791157656</v>
      </c>
      <c r="I227">
        <f t="shared" si="14"/>
        <v>0.07135867519759143</v>
      </c>
      <c r="L227">
        <f t="shared" si="15"/>
        <v>0.005122958563533506</v>
      </c>
    </row>
    <row r="228" spans="1:12" ht="12.75">
      <c r="A228" s="1">
        <v>32674</v>
      </c>
      <c r="B228">
        <v>92.10000000000001</v>
      </c>
      <c r="C228">
        <v>56.91</v>
      </c>
      <c r="D228">
        <v>144</v>
      </c>
      <c r="F228">
        <f t="shared" si="12"/>
        <v>-0.0010845986984815426</v>
      </c>
      <c r="G228">
        <f t="shared" si="12"/>
        <v>0.002466091245376001</v>
      </c>
      <c r="H228">
        <f t="shared" si="13"/>
        <v>-0.0035506899438575434</v>
      </c>
      <c r="I228">
        <f t="shared" si="14"/>
        <v>0.011733295861729776</v>
      </c>
      <c r="L228">
        <f t="shared" si="15"/>
        <v>0.00023360022210539464</v>
      </c>
    </row>
    <row r="229" spans="1:12" ht="12.75">
      <c r="A229" s="1">
        <v>32704</v>
      </c>
      <c r="B229">
        <v>92</v>
      </c>
      <c r="C229">
        <v>57.05</v>
      </c>
      <c r="D229">
        <v>136.95000000000002</v>
      </c>
      <c r="F229">
        <f t="shared" si="12"/>
        <v>-0.0010857763300761158</v>
      </c>
      <c r="G229">
        <f t="shared" si="12"/>
        <v>0.002460024600245969</v>
      </c>
      <c r="H229">
        <f t="shared" si="13"/>
        <v>-0.003545800930322085</v>
      </c>
      <c r="I229">
        <f t="shared" si="14"/>
        <v>-0.048958333333333215</v>
      </c>
      <c r="L229">
        <f t="shared" si="15"/>
        <v>0.0020622980992545357</v>
      </c>
    </row>
    <row r="230" spans="1:12" ht="12.75">
      <c r="A230" s="1">
        <v>32735</v>
      </c>
      <c r="B230">
        <v>91.9</v>
      </c>
      <c r="C230">
        <v>57.14</v>
      </c>
      <c r="D230">
        <v>144.6</v>
      </c>
      <c r="F230">
        <f t="shared" si="12"/>
        <v>-0.0010869565217390686</v>
      </c>
      <c r="G230">
        <f t="shared" si="12"/>
        <v>0.0015775635407537791</v>
      </c>
      <c r="H230">
        <f t="shared" si="13"/>
        <v>-0.002664520062492848</v>
      </c>
      <c r="I230">
        <f t="shared" si="14"/>
        <v>0.05585980284775438</v>
      </c>
      <c r="L230">
        <f t="shared" si="15"/>
        <v>0.0034250963721028887</v>
      </c>
    </row>
    <row r="231" spans="1:12" ht="12.75">
      <c r="A231" s="1">
        <v>32766</v>
      </c>
      <c r="B231">
        <v>92.7</v>
      </c>
      <c r="C231">
        <v>57.32</v>
      </c>
      <c r="D231">
        <v>139.6</v>
      </c>
      <c r="F231">
        <f t="shared" si="12"/>
        <v>0.008705114254624613</v>
      </c>
      <c r="G231">
        <f t="shared" si="12"/>
        <v>0.003150157507875395</v>
      </c>
      <c r="H231">
        <f t="shared" si="13"/>
        <v>0.005554956746749218</v>
      </c>
      <c r="I231">
        <f t="shared" si="14"/>
        <v>-0.03457814661134162</v>
      </c>
      <c r="L231">
        <f t="shared" si="15"/>
        <v>0.0016106659851512022</v>
      </c>
    </row>
    <row r="232" spans="1:12" ht="12.75">
      <c r="A232" s="1">
        <v>32796</v>
      </c>
      <c r="B232">
        <v>93.4</v>
      </c>
      <c r="C232">
        <v>57.6</v>
      </c>
      <c r="D232">
        <v>142.73</v>
      </c>
      <c r="F232">
        <f t="shared" si="12"/>
        <v>0.007551240560949246</v>
      </c>
      <c r="G232">
        <f t="shared" si="12"/>
        <v>0.00488485694347518</v>
      </c>
      <c r="H232">
        <f t="shared" si="13"/>
        <v>0.0026663836174740663</v>
      </c>
      <c r="I232">
        <f t="shared" si="14"/>
        <v>0.022421203438395487</v>
      </c>
      <c r="L232">
        <f t="shared" si="15"/>
        <v>0.00039025290615706985</v>
      </c>
    </row>
    <row r="233" spans="1:12" ht="12.75">
      <c r="A233" s="1">
        <v>32827</v>
      </c>
      <c r="B233">
        <v>92.4</v>
      </c>
      <c r="C233">
        <v>57.74</v>
      </c>
      <c r="D233">
        <v>142.91</v>
      </c>
      <c r="F233">
        <f t="shared" si="12"/>
        <v>-0.010706638115631661</v>
      </c>
      <c r="G233">
        <f t="shared" si="12"/>
        <v>0.0024305555555554914</v>
      </c>
      <c r="H233">
        <f t="shared" si="13"/>
        <v>-0.013137193671187153</v>
      </c>
      <c r="I233">
        <f t="shared" si="14"/>
        <v>0.001261122398935166</v>
      </c>
      <c r="L233">
        <f t="shared" si="15"/>
        <v>0.00020731150565514263</v>
      </c>
    </row>
    <row r="234" spans="1:12" ht="12.75">
      <c r="A234" s="1">
        <v>32857</v>
      </c>
      <c r="B234">
        <v>92.5</v>
      </c>
      <c r="C234">
        <v>57.83</v>
      </c>
      <c r="D234">
        <v>143.8</v>
      </c>
      <c r="F234">
        <f t="shared" si="12"/>
        <v>0.0010822510822510178</v>
      </c>
      <c r="G234">
        <f t="shared" si="12"/>
        <v>0.0015587114651887113</v>
      </c>
      <c r="H234">
        <f t="shared" si="13"/>
        <v>-0.00047646038293769344</v>
      </c>
      <c r="I234">
        <f t="shared" si="14"/>
        <v>0.00622769575257176</v>
      </c>
      <c r="L234">
        <f t="shared" si="15"/>
        <v>4.494570948928905E-05</v>
      </c>
    </row>
    <row r="235" spans="1:12" ht="12.75">
      <c r="A235" s="1">
        <v>32888</v>
      </c>
      <c r="B235">
        <v>92.9</v>
      </c>
      <c r="C235">
        <v>58.43</v>
      </c>
      <c r="D235">
        <v>144.55</v>
      </c>
      <c r="F235">
        <f t="shared" si="12"/>
        <v>0.00432432432432428</v>
      </c>
      <c r="G235">
        <f t="shared" si="12"/>
        <v>0.010375237765865464</v>
      </c>
      <c r="H235">
        <f t="shared" si="13"/>
        <v>-0.006050913441541184</v>
      </c>
      <c r="I235">
        <f t="shared" si="14"/>
        <v>0.005215577190542442</v>
      </c>
      <c r="L235">
        <f t="shared" si="15"/>
        <v>0.0001269338111628281</v>
      </c>
    </row>
    <row r="236" spans="1:12" ht="12.75">
      <c r="A236" s="1">
        <v>32919</v>
      </c>
      <c r="B236">
        <v>93</v>
      </c>
      <c r="C236">
        <v>58.7</v>
      </c>
      <c r="D236">
        <v>148.82</v>
      </c>
      <c r="F236">
        <f t="shared" si="12"/>
        <v>0.0010764262648008671</v>
      </c>
      <c r="G236">
        <f t="shared" si="12"/>
        <v>0.004620913914085367</v>
      </c>
      <c r="H236">
        <f t="shared" si="13"/>
        <v>-0.0035444876492845</v>
      </c>
      <c r="I236">
        <f t="shared" si="14"/>
        <v>0.0295399515738497</v>
      </c>
      <c r="L236">
        <f t="shared" si="15"/>
        <v>0.0010945801187092607</v>
      </c>
    </row>
    <row r="237" spans="1:12" ht="12.75">
      <c r="A237" s="1">
        <v>32947</v>
      </c>
      <c r="B237">
        <v>93.4</v>
      </c>
      <c r="C237">
        <v>59.02</v>
      </c>
      <c r="D237">
        <v>157.82</v>
      </c>
      <c r="F237">
        <f t="shared" si="12"/>
        <v>0.004301075268817289</v>
      </c>
      <c r="G237">
        <f t="shared" si="12"/>
        <v>0.00545144804088582</v>
      </c>
      <c r="H237">
        <f t="shared" si="13"/>
        <v>-0.0011503727720685308</v>
      </c>
      <c r="I237">
        <f t="shared" si="14"/>
        <v>0.06047574250772736</v>
      </c>
      <c r="L237">
        <f t="shared" si="15"/>
        <v>0.0037977780844786926</v>
      </c>
    </row>
    <row r="238" spans="1:12" ht="12.75">
      <c r="A238" s="1">
        <v>32978</v>
      </c>
      <c r="B238">
        <v>94.10000000000001</v>
      </c>
      <c r="C238">
        <v>59.11</v>
      </c>
      <c r="D238">
        <v>158.85</v>
      </c>
      <c r="F238">
        <f t="shared" si="12"/>
        <v>0.007494646680942241</v>
      </c>
      <c r="G238">
        <f t="shared" si="12"/>
        <v>0.0015249068112503927</v>
      </c>
      <c r="H238">
        <f t="shared" si="13"/>
        <v>0.005969739869691848</v>
      </c>
      <c r="I238">
        <f t="shared" si="14"/>
        <v>0.006526422506653251</v>
      </c>
      <c r="L238">
        <f t="shared" si="15"/>
        <v>3.098955582943013E-07</v>
      </c>
    </row>
    <row r="239" spans="1:12" ht="12.75">
      <c r="A239" s="1">
        <v>33008</v>
      </c>
      <c r="B239">
        <v>94.60000000000001</v>
      </c>
      <c r="C239">
        <v>59.25</v>
      </c>
      <c r="D239">
        <v>152.64000000000001</v>
      </c>
      <c r="F239">
        <f t="shared" si="12"/>
        <v>0.005313496280552554</v>
      </c>
      <c r="G239">
        <f t="shared" si="12"/>
        <v>0.002368465572661238</v>
      </c>
      <c r="H239">
        <f t="shared" si="13"/>
        <v>0.0029450307078913163</v>
      </c>
      <c r="I239">
        <f t="shared" si="14"/>
        <v>-0.0390934844192633</v>
      </c>
      <c r="L239">
        <f t="shared" si="15"/>
        <v>0.0017672367540960078</v>
      </c>
    </row>
    <row r="240" spans="1:12" ht="12.75">
      <c r="A240" s="1">
        <v>33039</v>
      </c>
      <c r="B240">
        <v>94.2</v>
      </c>
      <c r="C240">
        <v>59.57</v>
      </c>
      <c r="D240">
        <v>152.35</v>
      </c>
      <c r="F240">
        <f t="shared" si="12"/>
        <v>-0.0042283298097252064</v>
      </c>
      <c r="G240">
        <f t="shared" si="12"/>
        <v>0.005400843881856465</v>
      </c>
      <c r="H240">
        <f t="shared" si="13"/>
        <v>-0.009629173691581672</v>
      </c>
      <c r="I240">
        <f t="shared" si="14"/>
        <v>-0.0018998951781972195</v>
      </c>
      <c r="L240">
        <f t="shared" si="15"/>
        <v>5.974174633746657E-05</v>
      </c>
    </row>
    <row r="241" spans="1:12" ht="12.75">
      <c r="A241" s="1">
        <v>33069</v>
      </c>
      <c r="B241">
        <v>94.10000000000001</v>
      </c>
      <c r="C241">
        <v>59.8</v>
      </c>
      <c r="D241">
        <v>146.13</v>
      </c>
      <c r="F241">
        <f t="shared" si="12"/>
        <v>-0.0010615711252652815</v>
      </c>
      <c r="G241">
        <f t="shared" si="12"/>
        <v>0.0038610038610038533</v>
      </c>
      <c r="H241">
        <f t="shared" si="13"/>
        <v>-0.004922574986269135</v>
      </c>
      <c r="I241">
        <f t="shared" si="14"/>
        <v>-0.04082704299310802</v>
      </c>
      <c r="L241">
        <f t="shared" si="15"/>
        <v>0.0012891308228541172</v>
      </c>
    </row>
    <row r="242" spans="1:12" ht="12.75">
      <c r="A242" s="1">
        <v>33100</v>
      </c>
      <c r="B242">
        <v>94.4</v>
      </c>
      <c r="C242">
        <v>60.35</v>
      </c>
      <c r="D242">
        <v>143.93</v>
      </c>
      <c r="F242">
        <f t="shared" si="12"/>
        <v>0.0031880977683316214</v>
      </c>
      <c r="G242">
        <f t="shared" si="12"/>
        <v>0.00919732441471588</v>
      </c>
      <c r="H242">
        <f t="shared" si="13"/>
        <v>-0.006009226646384258</v>
      </c>
      <c r="I242">
        <f t="shared" si="14"/>
        <v>-0.015055087935399891</v>
      </c>
      <c r="L242">
        <f t="shared" si="15"/>
        <v>8.182760646011157E-05</v>
      </c>
    </row>
    <row r="243" spans="1:12" ht="12.75">
      <c r="A243" s="1">
        <v>33131</v>
      </c>
      <c r="B243">
        <v>95.2</v>
      </c>
      <c r="C243">
        <v>60.86</v>
      </c>
      <c r="D243">
        <v>138.27</v>
      </c>
      <c r="F243">
        <f t="shared" si="12"/>
        <v>0.008474576271186418</v>
      </c>
      <c r="G243">
        <f t="shared" si="12"/>
        <v>0.008450704225352101</v>
      </c>
      <c r="H243">
        <f t="shared" si="13"/>
        <v>2.387204583431668E-05</v>
      </c>
      <c r="I243">
        <f t="shared" si="14"/>
        <v>-0.0393246717154172</v>
      </c>
      <c r="L243">
        <f t="shared" si="15"/>
        <v>0.001548307896131126</v>
      </c>
    </row>
    <row r="244" spans="1:12" ht="12.75">
      <c r="A244" s="1">
        <v>33161</v>
      </c>
      <c r="B244">
        <v>96.2</v>
      </c>
      <c r="C244">
        <v>61.22</v>
      </c>
      <c r="D244">
        <v>129.95</v>
      </c>
      <c r="F244">
        <f t="shared" si="12"/>
        <v>0.010504201680672232</v>
      </c>
      <c r="G244">
        <f t="shared" si="12"/>
        <v>0.005915215248110339</v>
      </c>
      <c r="H244">
        <f t="shared" si="13"/>
        <v>0.004588986432561892</v>
      </c>
      <c r="I244">
        <f t="shared" si="14"/>
        <v>-0.06017212699790275</v>
      </c>
      <c r="L244">
        <f t="shared" si="15"/>
        <v>0.004194001812753508</v>
      </c>
    </row>
    <row r="245" spans="1:12" ht="12.75">
      <c r="A245" s="1">
        <v>33192</v>
      </c>
      <c r="B245">
        <v>96</v>
      </c>
      <c r="C245">
        <v>61.36</v>
      </c>
      <c r="D245">
        <v>133.1</v>
      </c>
      <c r="F245">
        <f t="shared" si="12"/>
        <v>-0.0020790020790021346</v>
      </c>
      <c r="G245">
        <f t="shared" si="12"/>
        <v>0.0022868343678537073</v>
      </c>
      <c r="H245">
        <f t="shared" si="13"/>
        <v>-0.004365836446855842</v>
      </c>
      <c r="I245">
        <f t="shared" si="14"/>
        <v>0.024240092343208897</v>
      </c>
      <c r="L245">
        <f t="shared" si="15"/>
        <v>0.0008182991619422547</v>
      </c>
    </row>
    <row r="246" spans="1:12" ht="12.75">
      <c r="A246" s="1">
        <v>33222</v>
      </c>
      <c r="B246">
        <v>95.9</v>
      </c>
      <c r="C246">
        <v>61.36</v>
      </c>
      <c r="D246">
        <v>135.75</v>
      </c>
      <c r="F246">
        <f t="shared" si="12"/>
        <v>-0.0010416666666666075</v>
      </c>
      <c r="G246">
        <f t="shared" si="12"/>
        <v>0</v>
      </c>
      <c r="H246">
        <f t="shared" si="13"/>
        <v>-0.0010416666666666075</v>
      </c>
      <c r="I246">
        <f t="shared" si="14"/>
        <v>0.019909842223891916</v>
      </c>
      <c r="L246">
        <f t="shared" si="15"/>
        <v>0.00043896572479115286</v>
      </c>
    </row>
    <row r="247" spans="1:12" ht="12.75">
      <c r="A247" s="1">
        <v>33253</v>
      </c>
      <c r="B247">
        <v>96.60000000000001</v>
      </c>
      <c r="C247">
        <v>61.73</v>
      </c>
      <c r="D247">
        <v>131.45</v>
      </c>
      <c r="F247">
        <f t="shared" si="12"/>
        <v>0.007299270072992803</v>
      </c>
      <c r="G247">
        <f t="shared" si="12"/>
        <v>0.006029986962190259</v>
      </c>
      <c r="H247">
        <f t="shared" si="13"/>
        <v>0.0012692831108025437</v>
      </c>
      <c r="I247">
        <f t="shared" si="14"/>
        <v>-0.031675874769797496</v>
      </c>
      <c r="L247">
        <f t="shared" si="15"/>
        <v>0.001085383427777663</v>
      </c>
    </row>
    <row r="248" spans="1:12" ht="12.75">
      <c r="A248" s="1">
        <v>33284</v>
      </c>
      <c r="B248">
        <v>96.3</v>
      </c>
      <c r="C248">
        <v>61.82</v>
      </c>
      <c r="D248">
        <v>132.95</v>
      </c>
      <c r="F248">
        <f t="shared" si="12"/>
        <v>-0.0031055900621119736</v>
      </c>
      <c r="G248">
        <f t="shared" si="12"/>
        <v>0.001457962092985543</v>
      </c>
      <c r="H248">
        <f t="shared" si="13"/>
        <v>-0.004563552155097517</v>
      </c>
      <c r="I248">
        <f t="shared" si="14"/>
        <v>0.011411182959300215</v>
      </c>
      <c r="L248">
        <f t="shared" si="15"/>
        <v>0.0002551921619751719</v>
      </c>
    </row>
    <row r="249" spans="1:12" ht="12.75">
      <c r="A249" s="1">
        <v>33312</v>
      </c>
      <c r="B249">
        <v>96.8</v>
      </c>
      <c r="C249">
        <v>61.91</v>
      </c>
      <c r="D249">
        <v>140.6</v>
      </c>
      <c r="F249">
        <f t="shared" si="12"/>
        <v>0.005192107995846351</v>
      </c>
      <c r="G249">
        <f t="shared" si="12"/>
        <v>0.001455839534131309</v>
      </c>
      <c r="H249">
        <f t="shared" si="13"/>
        <v>0.003736268461715042</v>
      </c>
      <c r="I249">
        <f t="shared" si="14"/>
        <v>0.05754042873260623</v>
      </c>
      <c r="L249">
        <f t="shared" si="15"/>
        <v>0.0028948876624557457</v>
      </c>
    </row>
    <row r="250" spans="1:12" ht="12.75">
      <c r="A250" s="1">
        <v>33343</v>
      </c>
      <c r="B250">
        <v>97.4</v>
      </c>
      <c r="C250">
        <v>62</v>
      </c>
      <c r="D250">
        <v>136.38</v>
      </c>
      <c r="F250">
        <f t="shared" si="12"/>
        <v>0.006198347107438051</v>
      </c>
      <c r="G250">
        <f t="shared" si="12"/>
        <v>0.0014537231465030498</v>
      </c>
      <c r="H250">
        <f t="shared" si="13"/>
        <v>0.004744623960935002</v>
      </c>
      <c r="I250">
        <f t="shared" si="14"/>
        <v>-0.030014224751066854</v>
      </c>
      <c r="L250">
        <f t="shared" si="15"/>
        <v>0.001208177563783833</v>
      </c>
    </row>
    <row r="251" spans="1:12" ht="12.75">
      <c r="A251" s="1">
        <v>33373</v>
      </c>
      <c r="B251">
        <v>97.8</v>
      </c>
      <c r="C251">
        <v>62.19</v>
      </c>
      <c r="D251">
        <v>138.45000000000002</v>
      </c>
      <c r="F251">
        <f t="shared" si="12"/>
        <v>0.004106776180698102</v>
      </c>
      <c r="G251">
        <f t="shared" si="12"/>
        <v>0.0030645161290321354</v>
      </c>
      <c r="H251">
        <f t="shared" si="13"/>
        <v>0.0010422600516659664</v>
      </c>
      <c r="I251">
        <f t="shared" si="14"/>
        <v>0.015178178618565852</v>
      </c>
      <c r="L251">
        <f t="shared" si="15"/>
        <v>0.00019982419373002492</v>
      </c>
    </row>
    <row r="252" spans="1:12" ht="12.75">
      <c r="A252" s="1">
        <v>33404</v>
      </c>
      <c r="B252">
        <v>97.5</v>
      </c>
      <c r="C252">
        <v>62.37</v>
      </c>
      <c r="D252">
        <v>137.9</v>
      </c>
      <c r="F252">
        <f t="shared" si="12"/>
        <v>-0.0030674846625766694</v>
      </c>
      <c r="G252">
        <f t="shared" si="12"/>
        <v>0.0028943560057888007</v>
      </c>
      <c r="H252">
        <f t="shared" si="13"/>
        <v>-0.00596184066836547</v>
      </c>
      <c r="I252">
        <f t="shared" si="14"/>
        <v>-0.003972553268328016</v>
      </c>
      <c r="L252">
        <f t="shared" si="15"/>
        <v>3.957264359947773E-06</v>
      </c>
    </row>
    <row r="253" spans="1:12" ht="12.75">
      <c r="A253" s="1">
        <v>33434</v>
      </c>
      <c r="B253">
        <v>97.4</v>
      </c>
      <c r="C253">
        <v>62.46</v>
      </c>
      <c r="D253">
        <v>137.42000000000002</v>
      </c>
      <c r="F253">
        <f t="shared" si="12"/>
        <v>-0.0010256410256409554</v>
      </c>
      <c r="G253">
        <f t="shared" si="12"/>
        <v>0.0014430014430015792</v>
      </c>
      <c r="H253">
        <f t="shared" si="13"/>
        <v>-0.0024686424686425346</v>
      </c>
      <c r="I253">
        <f t="shared" si="14"/>
        <v>-0.0034807831762145858</v>
      </c>
      <c r="L253">
        <f t="shared" si="15"/>
        <v>1.0244288119244525E-06</v>
      </c>
    </row>
    <row r="254" spans="1:12" ht="12.75">
      <c r="A254" s="1">
        <v>33465</v>
      </c>
      <c r="B254">
        <v>97.60000000000001</v>
      </c>
      <c r="C254">
        <v>62.64</v>
      </c>
      <c r="D254">
        <v>136.85</v>
      </c>
      <c r="F254">
        <f t="shared" si="12"/>
        <v>0.002053388090349051</v>
      </c>
      <c r="G254">
        <f t="shared" si="12"/>
        <v>0.0028818443804035088</v>
      </c>
      <c r="H254">
        <f t="shared" si="13"/>
        <v>-0.0008284562900544579</v>
      </c>
      <c r="I254">
        <f t="shared" si="14"/>
        <v>-0.004147867850385789</v>
      </c>
      <c r="L254">
        <f t="shared" si="15"/>
        <v>1.1018493106861282E-05</v>
      </c>
    </row>
    <row r="255" spans="1:12" ht="12.75">
      <c r="A255" s="1">
        <v>33496</v>
      </c>
      <c r="B255">
        <v>97.7</v>
      </c>
      <c r="C255">
        <v>62.92</v>
      </c>
      <c r="D255">
        <v>132.85</v>
      </c>
      <c r="F255">
        <f t="shared" si="12"/>
        <v>0.0010245901639343025</v>
      </c>
      <c r="G255">
        <f t="shared" si="12"/>
        <v>0.00446998722860803</v>
      </c>
      <c r="H255">
        <f t="shared" si="13"/>
        <v>-0.0034453970646737275</v>
      </c>
      <c r="I255">
        <f t="shared" si="14"/>
        <v>-0.0292290829375228</v>
      </c>
      <c r="L255">
        <f t="shared" si="15"/>
        <v>0.0006647984571897567</v>
      </c>
    </row>
    <row r="256" spans="1:12" ht="12.75">
      <c r="A256" s="1">
        <v>33526</v>
      </c>
      <c r="B256">
        <v>98.8</v>
      </c>
      <c r="C256">
        <v>63.01</v>
      </c>
      <c r="D256">
        <v>130.6</v>
      </c>
      <c r="F256">
        <f t="shared" si="12"/>
        <v>0.011258955987717423</v>
      </c>
      <c r="G256">
        <f t="shared" si="12"/>
        <v>0.0014303877940240461</v>
      </c>
      <c r="H256">
        <f t="shared" si="13"/>
        <v>0.009828568193693377</v>
      </c>
      <c r="I256">
        <f t="shared" si="14"/>
        <v>-0.0169363944298081</v>
      </c>
      <c r="L256">
        <f t="shared" si="15"/>
        <v>0.0007163632242374311</v>
      </c>
    </row>
    <row r="257" spans="1:12" ht="12.75">
      <c r="A257" s="1">
        <v>33557</v>
      </c>
      <c r="B257">
        <v>99</v>
      </c>
      <c r="C257">
        <v>63.19</v>
      </c>
      <c r="D257">
        <v>130.08</v>
      </c>
      <c r="F257">
        <f t="shared" si="12"/>
        <v>0.002024291497975783</v>
      </c>
      <c r="G257">
        <f t="shared" si="12"/>
        <v>0.002856689414378666</v>
      </c>
      <c r="H257">
        <f t="shared" si="13"/>
        <v>-0.0008323979164028827</v>
      </c>
      <c r="I257">
        <f t="shared" si="14"/>
        <v>-0.0039816232771821</v>
      </c>
      <c r="L257">
        <f t="shared" si="15"/>
        <v>9.917620372974993E-06</v>
      </c>
    </row>
    <row r="258" spans="1:12" ht="12.75">
      <c r="A258" s="1">
        <v>33587</v>
      </c>
      <c r="B258">
        <v>98.5</v>
      </c>
      <c r="C258">
        <v>63.24</v>
      </c>
      <c r="D258">
        <v>124.9</v>
      </c>
      <c r="F258">
        <f t="shared" si="12"/>
        <v>-0.005050505050505083</v>
      </c>
      <c r="G258">
        <f t="shared" si="12"/>
        <v>0.0007912644405760894</v>
      </c>
      <c r="H258">
        <f t="shared" si="13"/>
        <v>-0.005841769491081172</v>
      </c>
      <c r="I258">
        <f t="shared" si="14"/>
        <v>-0.039821648216482264</v>
      </c>
      <c r="L258">
        <f t="shared" si="15"/>
        <v>0.0011546321581929657</v>
      </c>
    </row>
    <row r="259" spans="1:12" ht="12.75">
      <c r="A259" s="1">
        <v>33618</v>
      </c>
      <c r="B259">
        <v>98.3</v>
      </c>
      <c r="C259">
        <v>63.33</v>
      </c>
      <c r="D259">
        <v>125.55</v>
      </c>
      <c r="F259">
        <f t="shared" si="12"/>
        <v>-0.0020304568527919065</v>
      </c>
      <c r="G259">
        <f t="shared" si="12"/>
        <v>0.0014231499051233776</v>
      </c>
      <c r="H259">
        <f t="shared" si="13"/>
        <v>-0.003453606757915284</v>
      </c>
      <c r="I259">
        <f t="shared" si="14"/>
        <v>0.005204163330664535</v>
      </c>
      <c r="L259">
        <f t="shared" si="15"/>
        <v>7.49569829067074E-05</v>
      </c>
    </row>
    <row r="260" spans="1:12" ht="12.75">
      <c r="A260" s="1">
        <v>33649</v>
      </c>
      <c r="B260">
        <v>98.2</v>
      </c>
      <c r="C260">
        <v>63.56</v>
      </c>
      <c r="D260">
        <v>129.15</v>
      </c>
      <c r="F260">
        <f t="shared" si="12"/>
        <v>-0.0010172939979653517</v>
      </c>
      <c r="G260">
        <f t="shared" si="12"/>
        <v>0.003631770093162956</v>
      </c>
      <c r="H260">
        <f t="shared" si="13"/>
        <v>-0.004649064091128308</v>
      </c>
      <c r="I260">
        <f t="shared" si="14"/>
        <v>0.028673835125448077</v>
      </c>
      <c r="L260">
        <f t="shared" si="15"/>
        <v>0.0011104156121981071</v>
      </c>
    </row>
    <row r="261" spans="1:12" ht="12.75">
      <c r="A261" s="1">
        <v>33678</v>
      </c>
      <c r="B261">
        <v>98.7</v>
      </c>
      <c r="C261">
        <v>63.88</v>
      </c>
      <c r="D261">
        <v>132.92000000000002</v>
      </c>
      <c r="F261">
        <f t="shared" si="12"/>
        <v>0.005091649694501044</v>
      </c>
      <c r="G261">
        <f t="shared" si="12"/>
        <v>0.005034612964128327</v>
      </c>
      <c r="H261">
        <f t="shared" si="13"/>
        <v>5.703673037271706E-05</v>
      </c>
      <c r="I261">
        <f t="shared" si="14"/>
        <v>0.029190863337204886</v>
      </c>
      <c r="L261">
        <f t="shared" si="15"/>
        <v>0.0008487798527569621</v>
      </c>
    </row>
    <row r="262" spans="1:12" ht="12.75">
      <c r="A262" s="1">
        <v>33709</v>
      </c>
      <c r="B262">
        <v>99.7</v>
      </c>
      <c r="C262">
        <v>63.97</v>
      </c>
      <c r="D262">
        <v>133.3</v>
      </c>
      <c r="F262">
        <f t="shared" si="12"/>
        <v>0.010131712259371817</v>
      </c>
      <c r="G262">
        <f t="shared" si="12"/>
        <v>0.0014088916718846267</v>
      </c>
      <c r="H262">
        <f t="shared" si="13"/>
        <v>0.00872282058748719</v>
      </c>
      <c r="I262">
        <f t="shared" si="14"/>
        <v>0.002858862473668289</v>
      </c>
      <c r="L262">
        <f t="shared" si="15"/>
        <v>3.4386004760622525E-05</v>
      </c>
    </row>
    <row r="263" spans="1:12" ht="12.75">
      <c r="A263" s="1">
        <v>33739</v>
      </c>
      <c r="B263">
        <v>99.8</v>
      </c>
      <c r="C263">
        <v>64.07</v>
      </c>
      <c r="D263">
        <v>127.75</v>
      </c>
      <c r="F263">
        <f t="shared" si="12"/>
        <v>0.0010030090270811698</v>
      </c>
      <c r="G263">
        <f t="shared" si="12"/>
        <v>0.0015632327653587463</v>
      </c>
      <c r="H263">
        <f t="shared" si="13"/>
        <v>-0.0005602237382775765</v>
      </c>
      <c r="I263">
        <f t="shared" si="14"/>
        <v>-0.041635408852213174</v>
      </c>
      <c r="L263">
        <f t="shared" si="15"/>
        <v>0.0016871708321440765</v>
      </c>
    </row>
    <row r="264" spans="1:12" ht="12.75">
      <c r="A264" s="1">
        <v>33770</v>
      </c>
      <c r="B264">
        <v>99.7</v>
      </c>
      <c r="C264">
        <v>64.3</v>
      </c>
      <c r="D264">
        <v>125.87</v>
      </c>
      <c r="F264">
        <f t="shared" si="12"/>
        <v>-0.0010020040080159776</v>
      </c>
      <c r="G264">
        <f t="shared" si="12"/>
        <v>0.0035898236304043873</v>
      </c>
      <c r="H264">
        <f t="shared" si="13"/>
        <v>-0.004591827638420365</v>
      </c>
      <c r="I264">
        <f t="shared" si="14"/>
        <v>-0.014716242661448109</v>
      </c>
      <c r="L264">
        <f t="shared" si="15"/>
        <v>0.00010250377955850987</v>
      </c>
    </row>
    <row r="265" spans="1:12" ht="12.75">
      <c r="A265" s="1">
        <v>33800</v>
      </c>
      <c r="B265">
        <v>99</v>
      </c>
      <c r="C265">
        <v>64.43</v>
      </c>
      <c r="D265">
        <v>127.35000000000001</v>
      </c>
      <c r="F265">
        <f aca="true" t="shared" si="16" ref="F265:G328">B265/B264-1</f>
        <v>-0.007021063189568744</v>
      </c>
      <c r="G265">
        <f t="shared" si="16"/>
        <v>0.002021772939347022</v>
      </c>
      <c r="H265">
        <f aca="true" t="shared" si="17" ref="H265:H328">F265-G265</f>
        <v>-0.009042836128915765</v>
      </c>
      <c r="I265">
        <f aca="true" t="shared" si="18" ref="I265:I328">D265/D264-1</f>
        <v>0.011758163184237835</v>
      </c>
      <c r="L265">
        <f aca="true" t="shared" si="19" ref="L265:L328">(I265-H265)^2</f>
        <v>0.00043268157242581657</v>
      </c>
    </row>
    <row r="266" spans="1:12" ht="12.75">
      <c r="A266" s="1">
        <v>33831</v>
      </c>
      <c r="B266">
        <v>99.3</v>
      </c>
      <c r="C266">
        <v>64.62</v>
      </c>
      <c r="D266">
        <v>122.95</v>
      </c>
      <c r="F266">
        <f t="shared" si="16"/>
        <v>0.003030303030302939</v>
      </c>
      <c r="G266">
        <f t="shared" si="16"/>
        <v>0.002948936830668991</v>
      </c>
      <c r="H266">
        <f t="shared" si="17"/>
        <v>8.136619963394764E-05</v>
      </c>
      <c r="I266">
        <f t="shared" si="18"/>
        <v>-0.034550451511582314</v>
      </c>
      <c r="L266">
        <f t="shared" si="19"/>
        <v>0.0011993627979829124</v>
      </c>
    </row>
    <row r="267" spans="1:12" ht="12.75">
      <c r="A267" s="1">
        <v>33862</v>
      </c>
      <c r="B267">
        <v>99.7</v>
      </c>
      <c r="C267">
        <v>64.8</v>
      </c>
      <c r="D267">
        <v>120</v>
      </c>
      <c r="F267">
        <f t="shared" si="16"/>
        <v>0.004028197381671816</v>
      </c>
      <c r="G267">
        <f t="shared" si="16"/>
        <v>0.0027855153203342198</v>
      </c>
      <c r="H267">
        <f t="shared" si="17"/>
        <v>0.0012426820613375966</v>
      </c>
      <c r="I267">
        <f t="shared" si="18"/>
        <v>-0.02399349328995526</v>
      </c>
      <c r="L267">
        <f t="shared" si="19"/>
        <v>0.0006368645463612011</v>
      </c>
    </row>
    <row r="268" spans="1:12" ht="12.75">
      <c r="A268" s="1">
        <v>33892</v>
      </c>
      <c r="B268">
        <v>99.8</v>
      </c>
      <c r="C268">
        <v>65.03</v>
      </c>
      <c r="D268">
        <v>123.3</v>
      </c>
      <c r="F268">
        <f t="shared" si="16"/>
        <v>0.0010030090270811698</v>
      </c>
      <c r="G268">
        <f t="shared" si="16"/>
        <v>0.003549382716049543</v>
      </c>
      <c r="H268">
        <f t="shared" si="17"/>
        <v>-0.002546373688968373</v>
      </c>
      <c r="I268">
        <f t="shared" si="18"/>
        <v>0.02750000000000008</v>
      </c>
      <c r="L268">
        <f t="shared" si="19"/>
        <v>0.0009027845718571358</v>
      </c>
    </row>
    <row r="269" spans="1:12" ht="12.75">
      <c r="A269" s="1">
        <v>33923</v>
      </c>
      <c r="B269">
        <v>99.60000000000001</v>
      </c>
      <c r="C269">
        <v>65.12</v>
      </c>
      <c r="D269">
        <v>124.42</v>
      </c>
      <c r="F269">
        <f t="shared" si="16"/>
        <v>-0.002004008016031955</v>
      </c>
      <c r="G269">
        <f t="shared" si="16"/>
        <v>0.0013839766261725117</v>
      </c>
      <c r="H269">
        <f t="shared" si="17"/>
        <v>-0.003387984642204467</v>
      </c>
      <c r="I269">
        <f t="shared" si="18"/>
        <v>0.009083536090835453</v>
      </c>
      <c r="L269">
        <f t="shared" si="19"/>
        <v>0.00015553882939464458</v>
      </c>
    </row>
    <row r="270" spans="1:12" ht="12.75">
      <c r="A270" s="1">
        <v>33953</v>
      </c>
      <c r="B270">
        <v>99.60000000000001</v>
      </c>
      <c r="C270">
        <v>65.08</v>
      </c>
      <c r="D270">
        <v>124.85000000000001</v>
      </c>
      <c r="F270">
        <f t="shared" si="16"/>
        <v>0</v>
      </c>
      <c r="G270">
        <f t="shared" si="16"/>
        <v>-0.0006142506142506887</v>
      </c>
      <c r="H270">
        <f t="shared" si="17"/>
        <v>0.0006142506142506887</v>
      </c>
      <c r="I270">
        <f t="shared" si="18"/>
        <v>0.0034560360070727825</v>
      </c>
      <c r="L270">
        <f t="shared" si="19"/>
        <v>8.075744218857022E-06</v>
      </c>
    </row>
    <row r="271" spans="1:12" ht="12.75">
      <c r="A271" s="1">
        <v>33984</v>
      </c>
      <c r="B271">
        <v>99.5</v>
      </c>
      <c r="C271">
        <v>65.4</v>
      </c>
      <c r="D271">
        <v>124.97</v>
      </c>
      <c r="F271">
        <f t="shared" si="16"/>
        <v>-0.0010040160642571516</v>
      </c>
      <c r="G271">
        <f t="shared" si="16"/>
        <v>0.0049170251997543435</v>
      </c>
      <c r="H271">
        <f t="shared" si="17"/>
        <v>-0.005921041264011495</v>
      </c>
      <c r="I271">
        <f t="shared" si="18"/>
        <v>0.0009611533840607756</v>
      </c>
      <c r="L271">
        <f t="shared" si="19"/>
        <v>4.7364603173954606E-05</v>
      </c>
    </row>
    <row r="272" spans="1:12" ht="12.75">
      <c r="A272" s="1">
        <v>34015</v>
      </c>
      <c r="B272">
        <v>99.60000000000001</v>
      </c>
      <c r="C272">
        <v>65.63</v>
      </c>
      <c r="D272">
        <v>118.10000000000001</v>
      </c>
      <c r="F272">
        <f t="shared" si="16"/>
        <v>0.0010050251256281673</v>
      </c>
      <c r="G272">
        <f t="shared" si="16"/>
        <v>0.0035168195718653372</v>
      </c>
      <c r="H272">
        <f t="shared" si="17"/>
        <v>-0.00251179444623717</v>
      </c>
      <c r="I272">
        <f t="shared" si="18"/>
        <v>-0.054973193566455913</v>
      </c>
      <c r="L272">
        <f t="shared" si="19"/>
        <v>0.002752198397650888</v>
      </c>
    </row>
    <row r="273" spans="1:12" ht="12.75">
      <c r="A273" s="1">
        <v>34043</v>
      </c>
      <c r="B273">
        <v>99.9</v>
      </c>
      <c r="C273">
        <v>65.85</v>
      </c>
      <c r="D273">
        <v>114.9</v>
      </c>
      <c r="F273">
        <f t="shared" si="16"/>
        <v>0.003012048192771122</v>
      </c>
      <c r="G273">
        <f t="shared" si="16"/>
        <v>0.0033521255523387694</v>
      </c>
      <c r="H273">
        <f t="shared" si="17"/>
        <v>-0.0003400773595676476</v>
      </c>
      <c r="I273">
        <f t="shared" si="18"/>
        <v>-0.02709568162574094</v>
      </c>
      <c r="L273">
        <f t="shared" si="19"/>
        <v>0.0007158623596480706</v>
      </c>
    </row>
    <row r="274" spans="1:12" ht="12.75">
      <c r="A274" s="1">
        <v>34074</v>
      </c>
      <c r="B274">
        <v>100.60000000000001</v>
      </c>
      <c r="C274">
        <v>66.04</v>
      </c>
      <c r="D274">
        <v>111.27</v>
      </c>
      <c r="F274">
        <f t="shared" si="16"/>
        <v>0.00700700700700696</v>
      </c>
      <c r="G274">
        <f t="shared" si="16"/>
        <v>0.002885345482156687</v>
      </c>
      <c r="H274">
        <f t="shared" si="17"/>
        <v>0.004121661524850273</v>
      </c>
      <c r="I274">
        <f t="shared" si="18"/>
        <v>-0.03159268929503922</v>
      </c>
      <c r="L274">
        <f t="shared" si="19"/>
        <v>0.0012755148544861415</v>
      </c>
    </row>
    <row r="275" spans="1:12" ht="12.75">
      <c r="A275" s="1">
        <v>34104</v>
      </c>
      <c r="B275">
        <v>100.7</v>
      </c>
      <c r="C275">
        <v>66.13</v>
      </c>
      <c r="D275">
        <v>107.17</v>
      </c>
      <c r="F275">
        <f t="shared" si="16"/>
        <v>0.0009940357852882276</v>
      </c>
      <c r="G275">
        <f t="shared" si="16"/>
        <v>0.0013628104179284062</v>
      </c>
      <c r="H275">
        <f t="shared" si="17"/>
        <v>-0.0003687746326401786</v>
      </c>
      <c r="I275">
        <f t="shared" si="18"/>
        <v>-0.0368473083490608</v>
      </c>
      <c r="L275">
        <f t="shared" si="19"/>
        <v>0.0013306834221000364</v>
      </c>
    </row>
    <row r="276" spans="1:12" ht="12.75">
      <c r="A276" s="1">
        <v>34135</v>
      </c>
      <c r="B276">
        <v>100.60000000000001</v>
      </c>
      <c r="C276">
        <v>66.22</v>
      </c>
      <c r="D276">
        <v>106.8</v>
      </c>
      <c r="F276">
        <f t="shared" si="16"/>
        <v>-0.0009930486593842103</v>
      </c>
      <c r="G276">
        <f t="shared" si="16"/>
        <v>0.0013609556933313893</v>
      </c>
      <c r="H276">
        <f t="shared" si="17"/>
        <v>-0.0023540043527155996</v>
      </c>
      <c r="I276">
        <f t="shared" si="18"/>
        <v>-0.0034524587104600712</v>
      </c>
      <c r="L276">
        <f t="shared" si="19"/>
        <v>1.2066019760478197E-06</v>
      </c>
    </row>
    <row r="277" spans="1:12" ht="12.75">
      <c r="A277" s="1">
        <v>34165</v>
      </c>
      <c r="B277">
        <v>100.9</v>
      </c>
      <c r="C277">
        <v>66.22</v>
      </c>
      <c r="D277">
        <v>105.05</v>
      </c>
      <c r="F277">
        <f t="shared" si="16"/>
        <v>0.0029821073558646827</v>
      </c>
      <c r="G277">
        <f t="shared" si="16"/>
        <v>0</v>
      </c>
      <c r="H277">
        <f t="shared" si="17"/>
        <v>0.0029821073558646827</v>
      </c>
      <c r="I277">
        <f t="shared" si="18"/>
        <v>-0.01638576779026213</v>
      </c>
      <c r="L277">
        <f t="shared" si="19"/>
        <v>0.0003751145876759567</v>
      </c>
    </row>
    <row r="278" spans="1:12" ht="12.75">
      <c r="A278" s="1">
        <v>34196</v>
      </c>
      <c r="B278">
        <v>101.10000000000001</v>
      </c>
      <c r="C278">
        <v>66.41</v>
      </c>
      <c r="D278">
        <v>104.73</v>
      </c>
      <c r="F278">
        <f t="shared" si="16"/>
        <v>0.001982160555004997</v>
      </c>
      <c r="G278">
        <f t="shared" si="16"/>
        <v>0.002869223799456311</v>
      </c>
      <c r="H278">
        <f t="shared" si="17"/>
        <v>-0.0008870632444513138</v>
      </c>
      <c r="I278">
        <f t="shared" si="18"/>
        <v>-0.0030461684911946563</v>
      </c>
      <c r="L278">
        <f t="shared" si="19"/>
        <v>4.6617354665146296E-06</v>
      </c>
    </row>
    <row r="279" spans="1:12" ht="12.75">
      <c r="A279" s="1">
        <v>34227</v>
      </c>
      <c r="B279">
        <v>101.2</v>
      </c>
      <c r="C279">
        <v>66.54</v>
      </c>
      <c r="D279">
        <v>106.05</v>
      </c>
      <c r="F279">
        <f t="shared" si="16"/>
        <v>0.0009891196834816984</v>
      </c>
      <c r="G279">
        <f t="shared" si="16"/>
        <v>0.0019575365155850566</v>
      </c>
      <c r="H279">
        <f t="shared" si="17"/>
        <v>-0.0009684168321033582</v>
      </c>
      <c r="I279">
        <f t="shared" si="18"/>
        <v>0.012603838441707094</v>
      </c>
      <c r="L279">
        <f t="shared" si="19"/>
        <v>0.00018420611321747561</v>
      </c>
    </row>
    <row r="280" spans="1:12" ht="12.75">
      <c r="A280" s="1">
        <v>34257</v>
      </c>
      <c r="B280">
        <v>101.10000000000001</v>
      </c>
      <c r="C280">
        <v>66.82</v>
      </c>
      <c r="D280">
        <v>108.35000000000001</v>
      </c>
      <c r="F280">
        <f t="shared" si="16"/>
        <v>-0.0009881422924901129</v>
      </c>
      <c r="G280">
        <f t="shared" si="16"/>
        <v>0.004207995190862457</v>
      </c>
      <c r="H280">
        <f t="shared" si="17"/>
        <v>-0.00519613748335257</v>
      </c>
      <c r="I280">
        <f t="shared" si="18"/>
        <v>0.021687883074021697</v>
      </c>
      <c r="L280">
        <f t="shared" si="19"/>
        <v>0.0007227505613293222</v>
      </c>
    </row>
    <row r="281" spans="1:12" ht="12.75">
      <c r="A281" s="1">
        <v>34288</v>
      </c>
      <c r="B281">
        <v>100.60000000000001</v>
      </c>
      <c r="C281">
        <v>66.86</v>
      </c>
      <c r="D281">
        <v>109.08</v>
      </c>
      <c r="F281">
        <f t="shared" si="16"/>
        <v>-0.004945598417408492</v>
      </c>
      <c r="G281">
        <f t="shared" si="16"/>
        <v>0.0005986231667165498</v>
      </c>
      <c r="H281">
        <f t="shared" si="17"/>
        <v>-0.005544221584125042</v>
      </c>
      <c r="I281">
        <f t="shared" si="18"/>
        <v>0.006737425011536624</v>
      </c>
      <c r="L281">
        <f t="shared" si="19"/>
        <v>0.0001508388431007278</v>
      </c>
    </row>
    <row r="282" spans="1:12" ht="12.75">
      <c r="A282" s="1">
        <v>34318</v>
      </c>
      <c r="B282">
        <v>100.7</v>
      </c>
      <c r="C282">
        <v>66.86</v>
      </c>
      <c r="D282">
        <v>111.7</v>
      </c>
      <c r="F282">
        <f t="shared" si="16"/>
        <v>0.0009940357852882276</v>
      </c>
      <c r="G282">
        <f t="shared" si="16"/>
        <v>0</v>
      </c>
      <c r="H282">
        <f t="shared" si="17"/>
        <v>0.0009940357852882276</v>
      </c>
      <c r="I282">
        <f t="shared" si="18"/>
        <v>0.024019068573523983</v>
      </c>
      <c r="L282">
        <f t="shared" si="19"/>
        <v>0.0005301521348993316</v>
      </c>
    </row>
    <row r="283" spans="1:12" ht="12.75">
      <c r="A283" s="1">
        <v>34349</v>
      </c>
      <c r="B283">
        <v>100.8</v>
      </c>
      <c r="C283">
        <v>67.05</v>
      </c>
      <c r="D283">
        <v>108.72</v>
      </c>
      <c r="F283">
        <f t="shared" si="16"/>
        <v>0.0009930486593843213</v>
      </c>
      <c r="G283">
        <f t="shared" si="16"/>
        <v>0.0028417588991922482</v>
      </c>
      <c r="H283">
        <f t="shared" si="17"/>
        <v>-0.001848710239807927</v>
      </c>
      <c r="I283">
        <f t="shared" si="18"/>
        <v>-0.02667860340196959</v>
      </c>
      <c r="L283">
        <f t="shared" si="19"/>
        <v>0.0006165235944443626</v>
      </c>
    </row>
    <row r="284" spans="1:12" ht="12.75">
      <c r="A284" s="1">
        <v>34380</v>
      </c>
      <c r="B284">
        <v>100.8</v>
      </c>
      <c r="C284">
        <v>67.28</v>
      </c>
      <c r="D284">
        <v>104.22</v>
      </c>
      <c r="F284">
        <f t="shared" si="16"/>
        <v>0</v>
      </c>
      <c r="G284">
        <f t="shared" si="16"/>
        <v>0.003430275913497427</v>
      </c>
      <c r="H284">
        <f t="shared" si="17"/>
        <v>-0.003430275913497427</v>
      </c>
      <c r="I284">
        <f t="shared" si="18"/>
        <v>-0.04139072847682124</v>
      </c>
      <c r="L284">
        <f t="shared" si="19"/>
        <v>0.0014409959588123572</v>
      </c>
    </row>
    <row r="285" spans="1:12" ht="12.75">
      <c r="A285" s="1">
        <v>34408</v>
      </c>
      <c r="B285">
        <v>101.2</v>
      </c>
      <c r="C285">
        <v>67.51</v>
      </c>
      <c r="D285">
        <v>102.4</v>
      </c>
      <c r="F285">
        <f t="shared" si="16"/>
        <v>0.003968253968253954</v>
      </c>
      <c r="G285">
        <f t="shared" si="16"/>
        <v>0.003418549346016597</v>
      </c>
      <c r="H285">
        <f t="shared" si="17"/>
        <v>0.0005497046222373569</v>
      </c>
      <c r="I285">
        <f t="shared" si="18"/>
        <v>-0.017463058913836038</v>
      </c>
      <c r="L285">
        <f t="shared" si="19"/>
        <v>0.00032445965020649534</v>
      </c>
    </row>
    <row r="286" spans="1:12" ht="12.75">
      <c r="A286" s="1">
        <v>34439</v>
      </c>
      <c r="B286">
        <v>101.4</v>
      </c>
      <c r="C286">
        <v>67.6</v>
      </c>
      <c r="D286">
        <v>102.05</v>
      </c>
      <c r="F286">
        <f t="shared" si="16"/>
        <v>0.0019762845849802257</v>
      </c>
      <c r="G286">
        <f t="shared" si="16"/>
        <v>0.0013331358317285602</v>
      </c>
      <c r="H286">
        <f t="shared" si="17"/>
        <v>0.0006431487532516655</v>
      </c>
      <c r="I286">
        <f t="shared" si="18"/>
        <v>-0.003417968750000111</v>
      </c>
      <c r="L286">
        <f t="shared" si="19"/>
        <v>1.6492675375217944E-05</v>
      </c>
    </row>
    <row r="287" spans="1:12" ht="12.75">
      <c r="A287" s="1">
        <v>34469</v>
      </c>
      <c r="B287">
        <v>101.5</v>
      </c>
      <c r="C287">
        <v>67.64</v>
      </c>
      <c r="D287">
        <v>104.74000000000001</v>
      </c>
      <c r="F287">
        <f t="shared" si="16"/>
        <v>0.0009861932938854956</v>
      </c>
      <c r="G287">
        <f t="shared" si="16"/>
        <v>0.0005917159763315638</v>
      </c>
      <c r="H287">
        <f t="shared" si="17"/>
        <v>0.0003944773175539318</v>
      </c>
      <c r="I287">
        <f t="shared" si="18"/>
        <v>0.026359627633513183</v>
      </c>
      <c r="L287">
        <f t="shared" si="19"/>
        <v>0.0006741890309303588</v>
      </c>
    </row>
    <row r="288" spans="1:12" ht="12.75">
      <c r="A288" s="1">
        <v>34500</v>
      </c>
      <c r="B288">
        <v>101.10000000000001</v>
      </c>
      <c r="C288">
        <v>67.87</v>
      </c>
      <c r="D288">
        <v>98.51</v>
      </c>
      <c r="F288">
        <f t="shared" si="16"/>
        <v>-0.003940886699507318</v>
      </c>
      <c r="G288">
        <f t="shared" si="16"/>
        <v>0.003400354819633522</v>
      </c>
      <c r="H288">
        <f t="shared" si="17"/>
        <v>-0.00734124151914084</v>
      </c>
      <c r="I288">
        <f t="shared" si="18"/>
        <v>-0.05948061867481391</v>
      </c>
      <c r="L288">
        <f t="shared" si="19"/>
        <v>0.002718514650181523</v>
      </c>
    </row>
    <row r="289" spans="1:12" ht="12.75">
      <c r="A289" s="1">
        <v>34530</v>
      </c>
      <c r="B289">
        <v>100.7</v>
      </c>
      <c r="C289">
        <v>68.06</v>
      </c>
      <c r="D289">
        <v>100.05</v>
      </c>
      <c r="F289">
        <f t="shared" si="16"/>
        <v>-0.003956478733926905</v>
      </c>
      <c r="G289">
        <f t="shared" si="16"/>
        <v>0.0027994695741859754</v>
      </c>
      <c r="H289">
        <f t="shared" si="17"/>
        <v>-0.00675594830811288</v>
      </c>
      <c r="I289">
        <f t="shared" si="18"/>
        <v>0.015632930666937384</v>
      </c>
      <c r="L289">
        <f t="shared" si="19"/>
        <v>0.0005012619017594477</v>
      </c>
    </row>
    <row r="290" spans="1:12" ht="12.75">
      <c r="A290" s="1">
        <v>34561</v>
      </c>
      <c r="B290">
        <v>101.10000000000001</v>
      </c>
      <c r="C290">
        <v>68.33</v>
      </c>
      <c r="D290">
        <v>100.11</v>
      </c>
      <c r="F290">
        <f t="shared" si="16"/>
        <v>0.003972194637537285</v>
      </c>
      <c r="G290">
        <f t="shared" si="16"/>
        <v>0.003967087863649743</v>
      </c>
      <c r="H290">
        <f t="shared" si="17"/>
        <v>5.106773887542104E-06</v>
      </c>
      <c r="I290">
        <f t="shared" si="18"/>
        <v>0.0005997001499251642</v>
      </c>
      <c r="L290">
        <f t="shared" si="19"/>
        <v>3.5354128282781707E-07</v>
      </c>
    </row>
    <row r="291" spans="1:12" ht="12.75">
      <c r="A291" s="1">
        <v>34592</v>
      </c>
      <c r="B291">
        <v>101.4</v>
      </c>
      <c r="C291">
        <v>68.51</v>
      </c>
      <c r="D291">
        <v>99.05</v>
      </c>
      <c r="F291">
        <f t="shared" si="16"/>
        <v>0.0029673590504450953</v>
      </c>
      <c r="G291">
        <f t="shared" si="16"/>
        <v>0.0026342748426753104</v>
      </c>
      <c r="H291">
        <f t="shared" si="17"/>
        <v>0.00033308420776978487</v>
      </c>
      <c r="I291">
        <f t="shared" si="18"/>
        <v>-0.010588352811906954</v>
      </c>
      <c r="L291">
        <f t="shared" si="19"/>
        <v>0.00011927778657476552</v>
      </c>
    </row>
    <row r="292" spans="1:12" ht="12.75">
      <c r="A292" s="1">
        <v>34622</v>
      </c>
      <c r="B292">
        <v>101.9</v>
      </c>
      <c r="C292">
        <v>68.56</v>
      </c>
      <c r="D292">
        <v>96.9</v>
      </c>
      <c r="F292">
        <f t="shared" si="16"/>
        <v>0.004930966469427922</v>
      </c>
      <c r="G292">
        <f t="shared" si="16"/>
        <v>0.000729820464165698</v>
      </c>
      <c r="H292">
        <f t="shared" si="17"/>
        <v>0.004201146005262224</v>
      </c>
      <c r="I292">
        <f t="shared" si="18"/>
        <v>-0.021706208985360798</v>
      </c>
      <c r="L292">
        <f t="shared" si="19"/>
        <v>0.0006711910426101596</v>
      </c>
    </row>
    <row r="293" spans="1:12" ht="12.75">
      <c r="A293" s="1">
        <v>34653</v>
      </c>
      <c r="B293">
        <v>101.60000000000001</v>
      </c>
      <c r="C293">
        <v>68.65</v>
      </c>
      <c r="D293">
        <v>98.91</v>
      </c>
      <c r="F293">
        <f t="shared" si="16"/>
        <v>-0.0029440628066731422</v>
      </c>
      <c r="G293">
        <f t="shared" si="16"/>
        <v>0.0013127187864645506</v>
      </c>
      <c r="H293">
        <f t="shared" si="17"/>
        <v>-0.004256781593137693</v>
      </c>
      <c r="I293">
        <f t="shared" si="18"/>
        <v>0.020743034055727527</v>
      </c>
      <c r="L293">
        <f t="shared" si="19"/>
        <v>0.0006249907824772464</v>
      </c>
    </row>
    <row r="294" spans="1:12" ht="12.75">
      <c r="A294" s="1">
        <v>34683</v>
      </c>
      <c r="B294">
        <v>101.3</v>
      </c>
      <c r="C294">
        <v>68.65</v>
      </c>
      <c r="D294">
        <v>99.60000000000001</v>
      </c>
      <c r="F294">
        <f t="shared" si="16"/>
        <v>-0.002952755905511917</v>
      </c>
      <c r="G294">
        <f t="shared" si="16"/>
        <v>0</v>
      </c>
      <c r="H294">
        <f t="shared" si="17"/>
        <v>-0.002952755905511917</v>
      </c>
      <c r="I294">
        <f t="shared" si="18"/>
        <v>0.00697603882317277</v>
      </c>
      <c r="L294">
        <f t="shared" si="19"/>
        <v>9.858096476435682E-05</v>
      </c>
    </row>
    <row r="295" spans="1:12" ht="12.75">
      <c r="A295" s="1">
        <v>34714</v>
      </c>
      <c r="B295">
        <v>101.3</v>
      </c>
      <c r="C295">
        <v>68.93</v>
      </c>
      <c r="D295">
        <v>99.43</v>
      </c>
      <c r="F295">
        <f t="shared" si="16"/>
        <v>0</v>
      </c>
      <c r="G295">
        <f t="shared" si="16"/>
        <v>0.004078659868900214</v>
      </c>
      <c r="H295">
        <f t="shared" si="17"/>
        <v>-0.004078659868900214</v>
      </c>
      <c r="I295">
        <f t="shared" si="18"/>
        <v>-0.0017068273092369912</v>
      </c>
      <c r="L295">
        <f t="shared" si="19"/>
        <v>5.625589691078595E-06</v>
      </c>
    </row>
    <row r="296" spans="1:12" ht="12.75">
      <c r="A296" s="1">
        <v>34745</v>
      </c>
      <c r="B296">
        <v>101</v>
      </c>
      <c r="C296">
        <v>69.2</v>
      </c>
      <c r="D296">
        <v>96.60000000000001</v>
      </c>
      <c r="F296">
        <f t="shared" si="16"/>
        <v>-0.0029615004935833467</v>
      </c>
      <c r="G296">
        <f t="shared" si="16"/>
        <v>0.003917017263890932</v>
      </c>
      <c r="H296">
        <f t="shared" si="17"/>
        <v>-0.006878517757474278</v>
      </c>
      <c r="I296">
        <f t="shared" si="18"/>
        <v>-0.028462234738006575</v>
      </c>
      <c r="L296">
        <f t="shared" si="19"/>
        <v>0.00046585683869571824</v>
      </c>
    </row>
    <row r="297" spans="1:12" ht="12.75">
      <c r="A297" s="1">
        <v>34773</v>
      </c>
      <c r="B297">
        <v>100.9</v>
      </c>
      <c r="C297">
        <v>69.43</v>
      </c>
      <c r="D297">
        <v>86.85000000000001</v>
      </c>
      <c r="F297">
        <f t="shared" si="16"/>
        <v>-0.00099009900990088</v>
      </c>
      <c r="G297">
        <f t="shared" si="16"/>
        <v>0.0033236994219654203</v>
      </c>
      <c r="H297">
        <f t="shared" si="17"/>
        <v>-0.0043137984318663</v>
      </c>
      <c r="I297">
        <f t="shared" si="18"/>
        <v>-0.10093167701863348</v>
      </c>
      <c r="L297">
        <f t="shared" si="19"/>
        <v>0.009335014462607285</v>
      </c>
    </row>
    <row r="298" spans="1:12" ht="12.75">
      <c r="A298" s="1">
        <v>34804</v>
      </c>
      <c r="B298">
        <v>101.2</v>
      </c>
      <c r="C298">
        <v>69.66</v>
      </c>
      <c r="D298">
        <v>84.04</v>
      </c>
      <c r="F298">
        <f t="shared" si="16"/>
        <v>0.0029732408325073845</v>
      </c>
      <c r="G298">
        <f t="shared" si="16"/>
        <v>0.003312689039320027</v>
      </c>
      <c r="H298">
        <f t="shared" si="17"/>
        <v>-0.00033944820681264254</v>
      </c>
      <c r="I298">
        <f t="shared" si="18"/>
        <v>-0.032354634427173345</v>
      </c>
      <c r="L298">
        <f t="shared" si="19"/>
        <v>0.0010249721487243738</v>
      </c>
    </row>
    <row r="299" spans="1:12" ht="12.75">
      <c r="A299" s="1">
        <v>34834</v>
      </c>
      <c r="B299">
        <v>101.4</v>
      </c>
      <c r="C299">
        <v>69.8</v>
      </c>
      <c r="D299">
        <v>84.65</v>
      </c>
      <c r="F299">
        <f t="shared" si="16"/>
        <v>0.0019762845849802257</v>
      </c>
      <c r="G299">
        <f t="shared" si="16"/>
        <v>0.0020097616996841428</v>
      </c>
      <c r="H299">
        <f t="shared" si="17"/>
        <v>-3.347711470391701E-05</v>
      </c>
      <c r="I299">
        <f t="shared" si="18"/>
        <v>0.007258448357924774</v>
      </c>
      <c r="L299">
        <f t="shared" si="19"/>
        <v>5.3172177098371157E-05</v>
      </c>
    </row>
    <row r="300" spans="1:12" ht="12.75">
      <c r="A300" s="1">
        <v>34865</v>
      </c>
      <c r="B300">
        <v>101.3</v>
      </c>
      <c r="C300">
        <v>69.94</v>
      </c>
      <c r="D300">
        <v>84.78</v>
      </c>
      <c r="F300">
        <f t="shared" si="16"/>
        <v>-0.0009861932938857176</v>
      </c>
      <c r="G300">
        <f t="shared" si="16"/>
        <v>0.0020057306590257618</v>
      </c>
      <c r="H300">
        <f t="shared" si="17"/>
        <v>-0.0029919239529114794</v>
      </c>
      <c r="I300">
        <f t="shared" si="18"/>
        <v>0.0015357353809803964</v>
      </c>
      <c r="L300">
        <f t="shared" si="19"/>
        <v>2.0499699043778224E-05</v>
      </c>
    </row>
    <row r="301" spans="1:12" ht="12.75">
      <c r="A301" s="1">
        <v>34895</v>
      </c>
      <c r="B301">
        <v>100.8</v>
      </c>
      <c r="C301">
        <v>69.94</v>
      </c>
      <c r="D301">
        <v>88.34</v>
      </c>
      <c r="F301">
        <f t="shared" si="16"/>
        <v>-0.0049358341559723184</v>
      </c>
      <c r="G301">
        <f t="shared" si="16"/>
        <v>0</v>
      </c>
      <c r="H301">
        <f t="shared" si="17"/>
        <v>-0.0049358341559723184</v>
      </c>
      <c r="I301">
        <f t="shared" si="18"/>
        <v>0.041991035621608885</v>
      </c>
      <c r="L301">
        <f t="shared" si="19"/>
        <v>0.0022021311071220642</v>
      </c>
    </row>
    <row r="302" spans="1:12" ht="12.75">
      <c r="A302" s="1">
        <v>34926</v>
      </c>
      <c r="B302">
        <v>100.9</v>
      </c>
      <c r="C302">
        <v>70.12</v>
      </c>
      <c r="D302">
        <v>97.75</v>
      </c>
      <c r="F302">
        <f t="shared" si="16"/>
        <v>0.0009920634920634885</v>
      </c>
      <c r="G302">
        <f t="shared" si="16"/>
        <v>0.0025736345438949204</v>
      </c>
      <c r="H302">
        <f t="shared" si="17"/>
        <v>-0.0015815710518314319</v>
      </c>
      <c r="I302">
        <f t="shared" si="18"/>
        <v>0.10652026262168879</v>
      </c>
      <c r="L302">
        <f t="shared" si="19"/>
        <v>0.01168600644357743</v>
      </c>
    </row>
    <row r="303" spans="1:12" ht="12.75">
      <c r="A303" s="1">
        <v>34957</v>
      </c>
      <c r="B303">
        <v>101.5</v>
      </c>
      <c r="C303">
        <v>70.26</v>
      </c>
      <c r="D303">
        <v>99.10000000000001</v>
      </c>
      <c r="F303">
        <f t="shared" si="16"/>
        <v>0.005946481665014769</v>
      </c>
      <c r="G303">
        <f t="shared" si="16"/>
        <v>0.0019965772960639505</v>
      </c>
      <c r="H303">
        <f t="shared" si="17"/>
        <v>0.003949904368950818</v>
      </c>
      <c r="I303">
        <f t="shared" si="18"/>
        <v>0.013810741687979577</v>
      </c>
      <c r="L303">
        <f t="shared" si="19"/>
        <v>9.723611263235028E-05</v>
      </c>
    </row>
    <row r="304" spans="1:12" ht="12.75">
      <c r="A304" s="1">
        <v>34987</v>
      </c>
      <c r="B304">
        <v>101.2</v>
      </c>
      <c r="C304">
        <v>70.49</v>
      </c>
      <c r="D304">
        <v>102.26</v>
      </c>
      <c r="F304">
        <f t="shared" si="16"/>
        <v>-0.002955665024630516</v>
      </c>
      <c r="G304">
        <f t="shared" si="16"/>
        <v>0.0032735553657841088</v>
      </c>
      <c r="H304">
        <f t="shared" si="17"/>
        <v>-0.006229220390414625</v>
      </c>
      <c r="I304">
        <f t="shared" si="18"/>
        <v>0.031886982845610534</v>
      </c>
      <c r="L304">
        <f t="shared" si="19"/>
        <v>0.0014528449491299747</v>
      </c>
    </row>
    <row r="305" spans="1:12" ht="12.75">
      <c r="A305" s="1">
        <v>35018</v>
      </c>
      <c r="B305">
        <v>100.9</v>
      </c>
      <c r="C305">
        <v>70.44</v>
      </c>
      <c r="D305">
        <v>101.8</v>
      </c>
      <c r="F305">
        <f t="shared" si="16"/>
        <v>-0.0029644268774703386</v>
      </c>
      <c r="G305">
        <f t="shared" si="16"/>
        <v>-0.0007093204709887058</v>
      </c>
      <c r="H305">
        <f t="shared" si="17"/>
        <v>-0.002255106406481633</v>
      </c>
      <c r="I305">
        <f t="shared" si="18"/>
        <v>-0.004498337570897792</v>
      </c>
      <c r="L305">
        <f t="shared" si="19"/>
        <v>5.032086057007879E-06</v>
      </c>
    </row>
    <row r="306" spans="1:12" ht="12.75">
      <c r="A306" s="1">
        <v>35048</v>
      </c>
      <c r="B306">
        <v>100.9</v>
      </c>
      <c r="C306">
        <v>70.39</v>
      </c>
      <c r="D306">
        <v>103.28</v>
      </c>
      <c r="F306">
        <f t="shared" si="16"/>
        <v>0</v>
      </c>
      <c r="G306">
        <f t="shared" si="16"/>
        <v>-0.0007098239636569303</v>
      </c>
      <c r="H306">
        <f t="shared" si="17"/>
        <v>0.0007098239636569303</v>
      </c>
      <c r="I306">
        <f t="shared" si="18"/>
        <v>0.014538310412573807</v>
      </c>
      <c r="L306">
        <f t="shared" si="19"/>
        <v>0.00019122703746787768</v>
      </c>
    </row>
    <row r="307" spans="1:12" ht="12.75">
      <c r="A307" s="1">
        <v>35079</v>
      </c>
      <c r="B307">
        <v>100.8</v>
      </c>
      <c r="C307">
        <v>70.81</v>
      </c>
      <c r="D307">
        <v>106.95</v>
      </c>
      <c r="F307">
        <f t="shared" si="16"/>
        <v>-0.0009910802775026095</v>
      </c>
      <c r="G307">
        <f t="shared" si="16"/>
        <v>0.005966756641568427</v>
      </c>
      <c r="H307">
        <f t="shared" si="17"/>
        <v>-0.0069578369190710365</v>
      </c>
      <c r="I307">
        <f t="shared" si="18"/>
        <v>0.035534469403563085</v>
      </c>
      <c r="L307">
        <f t="shared" si="19"/>
        <v>0.0018055960966165718</v>
      </c>
    </row>
    <row r="308" spans="1:12" ht="12.75">
      <c r="A308" s="1">
        <v>35110</v>
      </c>
      <c r="B308">
        <v>100.60000000000001</v>
      </c>
      <c r="C308">
        <v>71.04</v>
      </c>
      <c r="D308">
        <v>105.12</v>
      </c>
      <c r="F308">
        <f t="shared" si="16"/>
        <v>-0.001984126984126866</v>
      </c>
      <c r="G308">
        <f t="shared" si="16"/>
        <v>0.003248128795367844</v>
      </c>
      <c r="H308">
        <f t="shared" si="17"/>
        <v>-0.00523225577949471</v>
      </c>
      <c r="I308">
        <f t="shared" si="18"/>
        <v>-0.017110799438990187</v>
      </c>
      <c r="L308">
        <f t="shared" si="19"/>
        <v>0.0001410997994705402</v>
      </c>
    </row>
    <row r="309" spans="1:12" ht="12.75">
      <c r="A309" s="1">
        <v>35139</v>
      </c>
      <c r="B309">
        <v>100.8</v>
      </c>
      <c r="C309">
        <v>71.4</v>
      </c>
      <c r="D309">
        <v>107</v>
      </c>
      <c r="F309">
        <f t="shared" si="16"/>
        <v>0.001988071570576455</v>
      </c>
      <c r="G309">
        <f t="shared" si="16"/>
        <v>0.0050675675675675436</v>
      </c>
      <c r="H309">
        <f t="shared" si="17"/>
        <v>-0.0030794959969910884</v>
      </c>
      <c r="I309">
        <f t="shared" si="18"/>
        <v>0.017884322678843212</v>
      </c>
      <c r="L309">
        <f t="shared" si="19"/>
        <v>0.000439481693473259</v>
      </c>
    </row>
    <row r="310" spans="1:12" ht="12.75">
      <c r="A310" s="1">
        <v>35170</v>
      </c>
      <c r="B310">
        <v>101.4</v>
      </c>
      <c r="C310">
        <v>71.68</v>
      </c>
      <c r="D310">
        <v>104.63</v>
      </c>
      <c r="F310">
        <f t="shared" si="16"/>
        <v>0.005952380952380931</v>
      </c>
      <c r="G310">
        <f t="shared" si="16"/>
        <v>0.0039215686274509665</v>
      </c>
      <c r="H310">
        <f t="shared" si="17"/>
        <v>0.0020308123249299648</v>
      </c>
      <c r="I310">
        <f t="shared" si="18"/>
        <v>-0.022149532710280417</v>
      </c>
      <c r="L310">
        <f t="shared" si="19"/>
        <v>0.0005846890860218233</v>
      </c>
    </row>
    <row r="311" spans="1:12" ht="12.75">
      <c r="A311" s="1">
        <v>35200</v>
      </c>
      <c r="B311">
        <v>101.60000000000001</v>
      </c>
      <c r="C311">
        <v>71.82</v>
      </c>
      <c r="D311">
        <v>107.99000000000001</v>
      </c>
      <c r="F311">
        <f t="shared" si="16"/>
        <v>0.0019723865877712132</v>
      </c>
      <c r="G311">
        <f t="shared" si="16"/>
        <v>0.001953124999999778</v>
      </c>
      <c r="H311">
        <f t="shared" si="17"/>
        <v>1.9261587771435273E-05</v>
      </c>
      <c r="I311">
        <f t="shared" si="18"/>
        <v>0.03211316066137826</v>
      </c>
      <c r="L311">
        <f t="shared" si="19"/>
        <v>0.001030018357746861</v>
      </c>
    </row>
    <row r="312" spans="1:12" ht="12.75">
      <c r="A312" s="1">
        <v>35231</v>
      </c>
      <c r="B312">
        <v>101.3</v>
      </c>
      <c r="C312">
        <v>71.86</v>
      </c>
      <c r="D312">
        <v>109.48</v>
      </c>
      <c r="F312">
        <f t="shared" si="16"/>
        <v>-0.002952755905511917</v>
      </c>
      <c r="G312">
        <f t="shared" si="16"/>
        <v>0.000556947925369089</v>
      </c>
      <c r="H312">
        <f t="shared" si="17"/>
        <v>-0.003509703830881006</v>
      </c>
      <c r="I312">
        <f t="shared" si="18"/>
        <v>0.013797573849430478</v>
      </c>
      <c r="L312">
        <f t="shared" si="19"/>
        <v>0.000299541860703408</v>
      </c>
    </row>
    <row r="313" spans="1:12" ht="12.75">
      <c r="A313" s="1">
        <v>35261</v>
      </c>
      <c r="B313">
        <v>101.2</v>
      </c>
      <c r="C313">
        <v>72</v>
      </c>
      <c r="D313">
        <v>106.77</v>
      </c>
      <c r="F313">
        <f t="shared" si="16"/>
        <v>-0.0009871668311943749</v>
      </c>
      <c r="G313">
        <f t="shared" si="16"/>
        <v>0.0019482326746451673</v>
      </c>
      <c r="H313">
        <f t="shared" si="17"/>
        <v>-0.002935399505839542</v>
      </c>
      <c r="I313">
        <f t="shared" si="18"/>
        <v>-0.024753379612714732</v>
      </c>
      <c r="L313">
        <f t="shared" si="19"/>
        <v>0.00047602425594400153</v>
      </c>
    </row>
    <row r="314" spans="1:12" ht="12.75">
      <c r="A314" s="1">
        <v>35292</v>
      </c>
      <c r="B314">
        <v>101.10000000000001</v>
      </c>
      <c r="C314">
        <v>72.14</v>
      </c>
      <c r="D314">
        <v>108.7</v>
      </c>
      <c r="F314">
        <f t="shared" si="16"/>
        <v>-0.0009881422924901129</v>
      </c>
      <c r="G314">
        <f t="shared" si="16"/>
        <v>0.0019444444444445264</v>
      </c>
      <c r="H314">
        <f t="shared" si="17"/>
        <v>-0.0029325867369346392</v>
      </c>
      <c r="I314">
        <f t="shared" si="18"/>
        <v>0.018076238643813802</v>
      </c>
      <c r="L314">
        <f t="shared" si="19"/>
        <v>0.0004413707438787799</v>
      </c>
    </row>
    <row r="315" spans="1:12" ht="12.75">
      <c r="A315" s="1">
        <v>35323</v>
      </c>
      <c r="B315">
        <v>101.5</v>
      </c>
      <c r="C315">
        <v>72.37</v>
      </c>
      <c r="D315">
        <v>111.65</v>
      </c>
      <c r="F315">
        <f t="shared" si="16"/>
        <v>0.003956478733926794</v>
      </c>
      <c r="G315">
        <f t="shared" si="16"/>
        <v>0.0031882450790130523</v>
      </c>
      <c r="H315">
        <f t="shared" si="17"/>
        <v>0.0007682336549137414</v>
      </c>
      <c r="I315">
        <f t="shared" si="18"/>
        <v>0.027138914443422202</v>
      </c>
      <c r="L315">
        <f t="shared" si="19"/>
        <v>0.0006954128052494092</v>
      </c>
    </row>
    <row r="316" spans="1:12" ht="12.75">
      <c r="A316" s="1">
        <v>35353</v>
      </c>
      <c r="B316">
        <v>101.7</v>
      </c>
      <c r="C316">
        <v>72.6</v>
      </c>
      <c r="D316">
        <v>113.79</v>
      </c>
      <c r="F316">
        <f t="shared" si="16"/>
        <v>0.0019704433497538254</v>
      </c>
      <c r="G316">
        <f t="shared" si="16"/>
        <v>0.003178112477545847</v>
      </c>
      <c r="H316">
        <f t="shared" si="17"/>
        <v>-0.0012076691277920215</v>
      </c>
      <c r="I316">
        <f t="shared" si="18"/>
        <v>0.01916703985669499</v>
      </c>
      <c r="L316">
        <f t="shared" si="19"/>
        <v>0.00041512876620253573</v>
      </c>
    </row>
    <row r="317" spans="1:12" ht="12.75">
      <c r="A317" s="1">
        <v>35384</v>
      </c>
      <c r="B317">
        <v>101.4</v>
      </c>
      <c r="C317">
        <v>72.73</v>
      </c>
      <c r="D317">
        <v>113.88</v>
      </c>
      <c r="F317">
        <f t="shared" si="16"/>
        <v>-0.002949852507374562</v>
      </c>
      <c r="G317">
        <f t="shared" si="16"/>
        <v>0.001790633608815595</v>
      </c>
      <c r="H317">
        <f t="shared" si="17"/>
        <v>-0.004740486116190157</v>
      </c>
      <c r="I317">
        <f t="shared" si="18"/>
        <v>0.0007909306617452927</v>
      </c>
      <c r="L317">
        <f t="shared" si="19"/>
        <v>3.059657157122579E-05</v>
      </c>
    </row>
    <row r="318" spans="1:12" ht="12.75">
      <c r="A318" s="1">
        <v>35414</v>
      </c>
      <c r="B318">
        <v>101.5</v>
      </c>
      <c r="C318">
        <v>72.73</v>
      </c>
      <c r="D318">
        <v>115.77</v>
      </c>
      <c r="F318">
        <f t="shared" si="16"/>
        <v>0.0009861932938854956</v>
      </c>
      <c r="G318">
        <f t="shared" si="16"/>
        <v>0</v>
      </c>
      <c r="H318">
        <f t="shared" si="17"/>
        <v>0.0009861932938854956</v>
      </c>
      <c r="I318">
        <f t="shared" si="18"/>
        <v>0.016596417281348863</v>
      </c>
      <c r="L318">
        <f t="shared" si="19"/>
        <v>0.00024367909293877672</v>
      </c>
    </row>
    <row r="319" spans="1:12" ht="12.75">
      <c r="A319" s="1">
        <v>35445</v>
      </c>
      <c r="B319">
        <v>101.4</v>
      </c>
      <c r="C319">
        <v>72.96</v>
      </c>
      <c r="D319">
        <v>121.25</v>
      </c>
      <c r="F319">
        <f t="shared" si="16"/>
        <v>-0.0009852216748768017</v>
      </c>
      <c r="G319">
        <f t="shared" si="16"/>
        <v>0.003162381410696913</v>
      </c>
      <c r="H319">
        <f t="shared" si="17"/>
        <v>-0.0041476030855737145</v>
      </c>
      <c r="I319">
        <f t="shared" si="18"/>
        <v>0.047335233652932684</v>
      </c>
      <c r="L319">
        <f t="shared" si="19"/>
        <v>0.002650482478643704</v>
      </c>
    </row>
    <row r="320" spans="1:12" ht="12.75">
      <c r="A320" s="1">
        <v>35476</v>
      </c>
      <c r="B320">
        <v>101.2</v>
      </c>
      <c r="C320">
        <v>73.19</v>
      </c>
      <c r="D320">
        <v>120.83</v>
      </c>
      <c r="F320">
        <f t="shared" si="16"/>
        <v>-0.0019723865877712132</v>
      </c>
      <c r="G320">
        <f t="shared" si="16"/>
        <v>0.003152412280701844</v>
      </c>
      <c r="H320">
        <f t="shared" si="17"/>
        <v>-0.005124798868473057</v>
      </c>
      <c r="I320">
        <f t="shared" si="18"/>
        <v>-0.0034639175257732413</v>
      </c>
      <c r="L320">
        <f t="shared" si="19"/>
        <v>2.7585268345283432E-06</v>
      </c>
    </row>
    <row r="321" spans="1:12" ht="12.75">
      <c r="A321" s="1">
        <v>35504</v>
      </c>
      <c r="B321">
        <v>101.3</v>
      </c>
      <c r="C321">
        <v>73.38</v>
      </c>
      <c r="D321">
        <v>123.72</v>
      </c>
      <c r="F321">
        <f t="shared" si="16"/>
        <v>0.0009881422924900019</v>
      </c>
      <c r="G321">
        <f t="shared" si="16"/>
        <v>0.0025959830577948484</v>
      </c>
      <c r="H321">
        <f t="shared" si="17"/>
        <v>-0.0016078407653048465</v>
      </c>
      <c r="I321">
        <f t="shared" si="18"/>
        <v>0.023917901183480916</v>
      </c>
      <c r="L321">
        <f t="shared" si="19"/>
        <v>0.0006515635020360012</v>
      </c>
    </row>
    <row r="322" spans="1:12" ht="12.75">
      <c r="A322" s="1">
        <v>35535</v>
      </c>
      <c r="B322">
        <v>103.4</v>
      </c>
      <c r="C322">
        <v>73.47</v>
      </c>
      <c r="D322">
        <v>127.03</v>
      </c>
      <c r="F322">
        <f t="shared" si="16"/>
        <v>0.02073050345508398</v>
      </c>
      <c r="G322">
        <f t="shared" si="16"/>
        <v>0.0012264922322158256</v>
      </c>
      <c r="H322">
        <f t="shared" si="17"/>
        <v>0.019504011222868156</v>
      </c>
      <c r="I322">
        <f t="shared" si="18"/>
        <v>0.02675396055609447</v>
      </c>
      <c r="L322">
        <f t="shared" si="19"/>
        <v>5.2561765334348664E-05</v>
      </c>
    </row>
    <row r="323" spans="1:12" ht="12.75">
      <c r="A323" s="1">
        <v>35565</v>
      </c>
      <c r="B323">
        <v>103.60000000000001</v>
      </c>
      <c r="C323">
        <v>73.42</v>
      </c>
      <c r="D323">
        <v>116.4</v>
      </c>
      <c r="F323">
        <f t="shared" si="16"/>
        <v>0.0019342359767891004</v>
      </c>
      <c r="G323">
        <f t="shared" si="16"/>
        <v>-0.0006805498843064361</v>
      </c>
      <c r="H323">
        <f t="shared" si="17"/>
        <v>0.0026147858610955366</v>
      </c>
      <c r="I323">
        <f t="shared" si="18"/>
        <v>-0.0836810202314413</v>
      </c>
      <c r="L323">
        <f t="shared" si="19"/>
        <v>0.007446966149160719</v>
      </c>
    </row>
    <row r="324" spans="1:12" ht="12.75">
      <c r="A324" s="1">
        <v>35596</v>
      </c>
      <c r="B324">
        <v>103.60000000000001</v>
      </c>
      <c r="C324">
        <v>73.51</v>
      </c>
      <c r="D324">
        <v>114.61</v>
      </c>
      <c r="F324">
        <f t="shared" si="16"/>
        <v>0</v>
      </c>
      <c r="G324">
        <f t="shared" si="16"/>
        <v>0.0012258240261509012</v>
      </c>
      <c r="H324">
        <f t="shared" si="17"/>
        <v>-0.0012258240261509012</v>
      </c>
      <c r="I324">
        <f t="shared" si="18"/>
        <v>-0.01537800687285229</v>
      </c>
      <c r="L324">
        <f t="shared" si="19"/>
        <v>0.00020028427932646903</v>
      </c>
    </row>
    <row r="325" spans="1:12" ht="12.75">
      <c r="A325" s="1">
        <v>35626</v>
      </c>
      <c r="B325">
        <v>103.2</v>
      </c>
      <c r="C325">
        <v>73.61</v>
      </c>
      <c r="D325">
        <v>118.37</v>
      </c>
      <c r="F325">
        <f t="shared" si="16"/>
        <v>-0.0038610038610039643</v>
      </c>
      <c r="G325">
        <f t="shared" si="16"/>
        <v>0.001360359134811473</v>
      </c>
      <c r="H325">
        <f t="shared" si="17"/>
        <v>-0.005221362995815437</v>
      </c>
      <c r="I325">
        <f t="shared" si="18"/>
        <v>0.03280691039176342</v>
      </c>
      <c r="L325">
        <f t="shared" si="19"/>
        <v>0.0014461495768404386</v>
      </c>
    </row>
    <row r="326" spans="1:12" ht="12.75">
      <c r="A326" s="1">
        <v>35657</v>
      </c>
      <c r="B326">
        <v>103.3</v>
      </c>
      <c r="C326">
        <v>73.74</v>
      </c>
      <c r="D326">
        <v>120.65</v>
      </c>
      <c r="F326">
        <f t="shared" si="16"/>
        <v>0.0009689922480620172</v>
      </c>
      <c r="G326">
        <f t="shared" si="16"/>
        <v>0.0017660643934247489</v>
      </c>
      <c r="H326">
        <f t="shared" si="17"/>
        <v>-0.0007970721453627316</v>
      </c>
      <c r="I326">
        <f t="shared" si="18"/>
        <v>0.019261637239165408</v>
      </c>
      <c r="L326">
        <f t="shared" si="19"/>
        <v>0.0004023518221729573</v>
      </c>
    </row>
    <row r="327" spans="1:12" ht="12.75">
      <c r="A327" s="1">
        <v>35688</v>
      </c>
      <c r="B327">
        <v>104</v>
      </c>
      <c r="C327">
        <v>73.93</v>
      </c>
      <c r="D327">
        <v>120.71000000000001</v>
      </c>
      <c r="F327">
        <f t="shared" si="16"/>
        <v>0.006776379477250849</v>
      </c>
      <c r="G327">
        <f t="shared" si="16"/>
        <v>0.0025766205587198776</v>
      </c>
      <c r="H327">
        <f t="shared" si="17"/>
        <v>0.004199758918530971</v>
      </c>
      <c r="I327">
        <f t="shared" si="18"/>
        <v>0.0004973062577704468</v>
      </c>
      <c r="L327">
        <f t="shared" si="19"/>
        <v>1.3708155705172688E-05</v>
      </c>
    </row>
    <row r="328" spans="1:12" ht="12.75">
      <c r="A328" s="1">
        <v>35718</v>
      </c>
      <c r="B328">
        <v>104.3</v>
      </c>
      <c r="C328">
        <v>74.11</v>
      </c>
      <c r="D328">
        <v>120.39</v>
      </c>
      <c r="F328">
        <f t="shared" si="16"/>
        <v>0.0028846153846153744</v>
      </c>
      <c r="G328">
        <f t="shared" si="16"/>
        <v>0.002434735560665313</v>
      </c>
      <c r="H328">
        <f t="shared" si="17"/>
        <v>0.0004498798239500612</v>
      </c>
      <c r="I328">
        <f t="shared" si="18"/>
        <v>-0.0026509816916577833</v>
      </c>
      <c r="L328">
        <f t="shared" si="19"/>
        <v>9.615342138977779E-06</v>
      </c>
    </row>
    <row r="329" spans="1:12" ht="12.75">
      <c r="A329" s="1">
        <v>35749</v>
      </c>
      <c r="B329">
        <v>103.60000000000001</v>
      </c>
      <c r="C329">
        <v>74.06</v>
      </c>
      <c r="D329">
        <v>127.74000000000001</v>
      </c>
      <c r="F329">
        <f aca="true" t="shared" si="20" ref="F329:G392">B329/B328-1</f>
        <v>-0.006711409395973034</v>
      </c>
      <c r="G329">
        <f t="shared" si="20"/>
        <v>-0.0006746727836998145</v>
      </c>
      <c r="H329">
        <f aca="true" t="shared" si="21" ref="H329:H392">F329-G329</f>
        <v>-0.006036736612273219</v>
      </c>
      <c r="I329">
        <f aca="true" t="shared" si="22" ref="I329:I392">D329/D328-1</f>
        <v>0.06105158235733876</v>
      </c>
      <c r="L329">
        <f aca="true" t="shared" si="23" ref="L329:L392">(I329-H329)^2</f>
        <v>0.004500842542168399</v>
      </c>
    </row>
    <row r="330" spans="1:12" ht="12.75">
      <c r="A330" s="1">
        <v>35779</v>
      </c>
      <c r="B330">
        <v>103.4</v>
      </c>
      <c r="C330">
        <v>73.97</v>
      </c>
      <c r="D330">
        <v>130.45</v>
      </c>
      <c r="F330">
        <f t="shared" si="20"/>
        <v>-0.0019305019305019266</v>
      </c>
      <c r="G330">
        <f t="shared" si="20"/>
        <v>-0.0012152308938698786</v>
      </c>
      <c r="H330">
        <f t="shared" si="21"/>
        <v>-0.000715271036632048</v>
      </c>
      <c r="I330">
        <f t="shared" si="22"/>
        <v>0.02121496790355404</v>
      </c>
      <c r="L330">
        <f t="shared" si="23"/>
        <v>0.00048093537997365415</v>
      </c>
    </row>
    <row r="331" spans="1:12" ht="12.75">
      <c r="A331" s="1">
        <v>35810</v>
      </c>
      <c r="B331">
        <v>103.3</v>
      </c>
      <c r="C331">
        <v>74.11</v>
      </c>
      <c r="D331">
        <v>127.10000000000001</v>
      </c>
      <c r="F331">
        <f t="shared" si="20"/>
        <v>-0.0009671179883946612</v>
      </c>
      <c r="G331">
        <f t="shared" si="20"/>
        <v>0.0018926591861565534</v>
      </c>
      <c r="H331">
        <f t="shared" si="21"/>
        <v>-0.0028597771745512146</v>
      </c>
      <c r="I331">
        <f t="shared" si="22"/>
        <v>-0.025680337293982225</v>
      </c>
      <c r="L331">
        <f t="shared" si="23"/>
        <v>0.0005207779641645651</v>
      </c>
    </row>
    <row r="332" spans="1:12" ht="12.75">
      <c r="A332" s="1">
        <v>35841</v>
      </c>
      <c r="B332">
        <v>103.2</v>
      </c>
      <c r="C332">
        <v>74.25</v>
      </c>
      <c r="D332">
        <v>126.12</v>
      </c>
      <c r="F332">
        <f t="shared" si="20"/>
        <v>-0.0009680542110357404</v>
      </c>
      <c r="G332">
        <f t="shared" si="20"/>
        <v>0.0018890837943597028</v>
      </c>
      <c r="H332">
        <f t="shared" si="21"/>
        <v>-0.002857138005395443</v>
      </c>
      <c r="I332">
        <f t="shared" si="22"/>
        <v>-0.0077104642014161895</v>
      </c>
      <c r="L332">
        <f t="shared" si="23"/>
        <v>2.3554775164981207E-05</v>
      </c>
    </row>
    <row r="333" spans="1:12" ht="12.75">
      <c r="A333" s="1">
        <v>35869</v>
      </c>
      <c r="B333">
        <v>103.60000000000001</v>
      </c>
      <c r="C333">
        <v>74.38</v>
      </c>
      <c r="D333">
        <v>133.29</v>
      </c>
      <c r="F333">
        <f t="shared" si="20"/>
        <v>0.003875968992248069</v>
      </c>
      <c r="G333">
        <f t="shared" si="20"/>
        <v>0.001750841750841614</v>
      </c>
      <c r="H333">
        <f t="shared" si="21"/>
        <v>0.002125127241406455</v>
      </c>
      <c r="I333">
        <f t="shared" si="22"/>
        <v>0.056850618458610835</v>
      </c>
      <c r="L333">
        <f t="shared" si="23"/>
        <v>0.0029948793889643137</v>
      </c>
    </row>
    <row r="334" spans="1:12" ht="12.75">
      <c r="A334" s="1">
        <v>35900</v>
      </c>
      <c r="B334">
        <v>103.8</v>
      </c>
      <c r="C334">
        <v>74.52</v>
      </c>
      <c r="D334">
        <v>132.37</v>
      </c>
      <c r="F334">
        <f t="shared" si="20"/>
        <v>0.0019305019305018156</v>
      </c>
      <c r="G334">
        <f t="shared" si="20"/>
        <v>0.0018822264049476178</v>
      </c>
      <c r="H334">
        <f t="shared" si="21"/>
        <v>4.8275525554197785E-05</v>
      </c>
      <c r="I334">
        <f t="shared" si="22"/>
        <v>-0.00690224322904931</v>
      </c>
      <c r="L334">
        <f t="shared" si="23"/>
        <v>4.830971095809509E-05</v>
      </c>
    </row>
    <row r="335" spans="1:12" ht="12.75">
      <c r="A335" s="1">
        <v>35930</v>
      </c>
      <c r="B335">
        <v>104.10000000000001</v>
      </c>
      <c r="C335">
        <v>74.66</v>
      </c>
      <c r="D335">
        <v>138.5</v>
      </c>
      <c r="F335">
        <f t="shared" si="20"/>
        <v>0.0028901734104047616</v>
      </c>
      <c r="G335">
        <f t="shared" si="20"/>
        <v>0.0018786902844873943</v>
      </c>
      <c r="H335">
        <f t="shared" si="21"/>
        <v>0.0010114831259173673</v>
      </c>
      <c r="I335">
        <f t="shared" si="22"/>
        <v>0.04630958676437258</v>
      </c>
      <c r="L335">
        <f t="shared" si="23"/>
        <v>0.002051918193240229</v>
      </c>
    </row>
    <row r="336" spans="1:12" ht="12.75">
      <c r="A336" s="1">
        <v>35961</v>
      </c>
      <c r="B336">
        <v>103.7</v>
      </c>
      <c r="C336">
        <v>74.75</v>
      </c>
      <c r="D336">
        <v>138.29</v>
      </c>
      <c r="F336">
        <f t="shared" si="20"/>
        <v>-0.003842459173871382</v>
      </c>
      <c r="G336">
        <f t="shared" si="20"/>
        <v>0.0012054647736405855</v>
      </c>
      <c r="H336">
        <f t="shared" si="21"/>
        <v>-0.0050479239475119675</v>
      </c>
      <c r="I336">
        <f t="shared" si="22"/>
        <v>-0.0015162454873647313</v>
      </c>
      <c r="L336">
        <f t="shared" si="23"/>
        <v>1.2472752745867954E-05</v>
      </c>
    </row>
    <row r="337" spans="1:12" ht="12.75">
      <c r="A337" s="1">
        <v>35991</v>
      </c>
      <c r="B337">
        <v>103.10000000000001</v>
      </c>
      <c r="C337">
        <v>74.84</v>
      </c>
      <c r="D337">
        <v>144.65</v>
      </c>
      <c r="F337">
        <f t="shared" si="20"/>
        <v>-0.005785920925747257</v>
      </c>
      <c r="G337">
        <f t="shared" si="20"/>
        <v>0.0012040133779265272</v>
      </c>
      <c r="H337">
        <f t="shared" si="21"/>
        <v>-0.006989934303673784</v>
      </c>
      <c r="I337">
        <f t="shared" si="22"/>
        <v>0.04599031021765865</v>
      </c>
      <c r="L337">
        <f t="shared" si="23"/>
        <v>0.0028069063095401752</v>
      </c>
    </row>
    <row r="338" spans="1:12" ht="12.75">
      <c r="A338" s="1">
        <v>36022</v>
      </c>
      <c r="B338">
        <v>103</v>
      </c>
      <c r="C338">
        <v>74.94</v>
      </c>
      <c r="D338">
        <v>140.9</v>
      </c>
      <c r="F338">
        <f t="shared" si="20"/>
        <v>-0.0009699321047527132</v>
      </c>
      <c r="G338">
        <f t="shared" si="20"/>
        <v>0.0013361838588989983</v>
      </c>
      <c r="H338">
        <f t="shared" si="21"/>
        <v>-0.0023061159636517115</v>
      </c>
      <c r="I338">
        <f t="shared" si="22"/>
        <v>-0.025924645696508763</v>
      </c>
      <c r="L338">
        <f t="shared" si="23"/>
        <v>0.0005578349467418526</v>
      </c>
    </row>
    <row r="339" spans="1:12" ht="12.75">
      <c r="A339" s="1">
        <v>36053</v>
      </c>
      <c r="B339">
        <v>103.8</v>
      </c>
      <c r="C339">
        <v>75.03</v>
      </c>
      <c r="D339">
        <v>136.59</v>
      </c>
      <c r="F339">
        <f t="shared" si="20"/>
        <v>0.007766990291262044</v>
      </c>
      <c r="G339">
        <f t="shared" si="20"/>
        <v>0.0012009607686149781</v>
      </c>
      <c r="H339">
        <f t="shared" si="21"/>
        <v>0.0065660295226470655</v>
      </c>
      <c r="I339">
        <f t="shared" si="22"/>
        <v>-0.030589070262597606</v>
      </c>
      <c r="L339">
        <f t="shared" si="23"/>
        <v>0.0013805014400514886</v>
      </c>
    </row>
    <row r="340" spans="1:12" ht="12.75">
      <c r="A340" s="1">
        <v>36083</v>
      </c>
      <c r="B340">
        <v>104.5</v>
      </c>
      <c r="C340">
        <v>75.21</v>
      </c>
      <c r="D340">
        <v>116.45</v>
      </c>
      <c r="F340">
        <f t="shared" si="20"/>
        <v>0.00674373795761074</v>
      </c>
      <c r="G340">
        <f t="shared" si="20"/>
        <v>0.002399040383846307</v>
      </c>
      <c r="H340">
        <f t="shared" si="21"/>
        <v>0.004344697573764433</v>
      </c>
      <c r="I340">
        <f t="shared" si="22"/>
        <v>-0.14744856870927592</v>
      </c>
      <c r="L340">
        <f t="shared" si="23"/>
        <v>0.023041195688873993</v>
      </c>
    </row>
    <row r="341" spans="1:12" ht="12.75">
      <c r="A341" s="1">
        <v>36114</v>
      </c>
      <c r="B341">
        <v>104.4</v>
      </c>
      <c r="C341">
        <v>75.21</v>
      </c>
      <c r="D341">
        <v>123.21000000000001</v>
      </c>
      <c r="F341">
        <f t="shared" si="20"/>
        <v>-0.000956937799043045</v>
      </c>
      <c r="G341">
        <f t="shared" si="20"/>
        <v>0</v>
      </c>
      <c r="H341">
        <f t="shared" si="21"/>
        <v>-0.000956937799043045</v>
      </c>
      <c r="I341">
        <f t="shared" si="22"/>
        <v>0.05805066552168325</v>
      </c>
      <c r="L341">
        <f t="shared" si="23"/>
        <v>0.0034818972496561892</v>
      </c>
    </row>
    <row r="342" spans="1:12" ht="12.75">
      <c r="A342" s="1">
        <v>36144</v>
      </c>
      <c r="B342">
        <v>104</v>
      </c>
      <c r="C342">
        <v>75.16</v>
      </c>
      <c r="D342">
        <v>113.08</v>
      </c>
      <c r="F342">
        <f t="shared" si="20"/>
        <v>-0.003831417624521105</v>
      </c>
      <c r="G342">
        <f t="shared" si="20"/>
        <v>-0.0006648052120727943</v>
      </c>
      <c r="H342">
        <f t="shared" si="21"/>
        <v>-0.003166612412448311</v>
      </c>
      <c r="I342">
        <f t="shared" si="22"/>
        <v>-0.08221735248762285</v>
      </c>
      <c r="L342">
        <f t="shared" si="23"/>
        <v>0.006249019506432806</v>
      </c>
    </row>
    <row r="343" spans="1:12" ht="12.75">
      <c r="A343" s="1">
        <v>36175</v>
      </c>
      <c r="B343">
        <v>103.5</v>
      </c>
      <c r="C343">
        <v>75.35</v>
      </c>
      <c r="D343">
        <v>116</v>
      </c>
      <c r="F343">
        <f t="shared" si="20"/>
        <v>-0.004807692307692291</v>
      </c>
      <c r="G343">
        <f t="shared" si="20"/>
        <v>0.0025279403938265332</v>
      </c>
      <c r="H343">
        <f t="shared" si="21"/>
        <v>-0.007335632701518824</v>
      </c>
      <c r="I343">
        <f t="shared" si="22"/>
        <v>0.025822426600636827</v>
      </c>
      <c r="L343">
        <f t="shared" si="23"/>
        <v>0.001099456896685271</v>
      </c>
    </row>
    <row r="344" spans="1:12" ht="12.75">
      <c r="A344" s="1">
        <v>36206</v>
      </c>
      <c r="B344">
        <v>103.10000000000001</v>
      </c>
      <c r="C344">
        <v>75.44</v>
      </c>
      <c r="D344">
        <v>118.7</v>
      </c>
      <c r="F344">
        <f t="shared" si="20"/>
        <v>-0.0038647342995168366</v>
      </c>
      <c r="G344">
        <f t="shared" si="20"/>
        <v>0.001194426011944305</v>
      </c>
      <c r="H344">
        <f t="shared" si="21"/>
        <v>-0.005059160311461142</v>
      </c>
      <c r="I344">
        <f t="shared" si="22"/>
        <v>0.02327586206896548</v>
      </c>
      <c r="L344">
        <f t="shared" si="23"/>
        <v>0.0008028734932992776</v>
      </c>
    </row>
    <row r="345" spans="1:12" ht="12.75">
      <c r="A345" s="1">
        <v>36234</v>
      </c>
      <c r="B345">
        <v>103.2</v>
      </c>
      <c r="C345">
        <v>75.67</v>
      </c>
      <c r="D345">
        <v>118.43</v>
      </c>
      <c r="F345">
        <f t="shared" si="20"/>
        <v>0.0009699321047527132</v>
      </c>
      <c r="G345">
        <f t="shared" si="20"/>
        <v>0.0030487804878049918</v>
      </c>
      <c r="H345">
        <f t="shared" si="21"/>
        <v>-0.0020788483830522786</v>
      </c>
      <c r="I345">
        <f t="shared" si="22"/>
        <v>-0.002274641954507106</v>
      </c>
      <c r="L345">
        <f t="shared" si="23"/>
        <v>3.8335122623036664E-08</v>
      </c>
    </row>
    <row r="346" spans="1:12" ht="12.75">
      <c r="A346" s="1">
        <v>36265</v>
      </c>
      <c r="B346">
        <v>103.7</v>
      </c>
      <c r="C346">
        <v>76.22</v>
      </c>
      <c r="D346">
        <v>119.43</v>
      </c>
      <c r="F346">
        <f t="shared" si="20"/>
        <v>0.004844961240310086</v>
      </c>
      <c r="G346">
        <f t="shared" si="20"/>
        <v>0.007268402273027608</v>
      </c>
      <c r="H346">
        <f t="shared" si="21"/>
        <v>-0.0024234410327175215</v>
      </c>
      <c r="I346">
        <f t="shared" si="22"/>
        <v>0.008443806467955728</v>
      </c>
      <c r="L346">
        <f t="shared" si="23"/>
        <v>0.00011809706824088899</v>
      </c>
    </row>
    <row r="347" spans="1:12" ht="12.75">
      <c r="A347" s="1">
        <v>36295</v>
      </c>
      <c r="B347">
        <v>103.7</v>
      </c>
      <c r="C347">
        <v>76.22</v>
      </c>
      <c r="D347">
        <v>120.88</v>
      </c>
      <c r="F347">
        <f t="shared" si="20"/>
        <v>0</v>
      </c>
      <c r="G347">
        <f t="shared" si="20"/>
        <v>0</v>
      </c>
      <c r="H347">
        <f t="shared" si="21"/>
        <v>0</v>
      </c>
      <c r="I347">
        <f t="shared" si="22"/>
        <v>0.012141003098048886</v>
      </c>
      <c r="L347">
        <f t="shared" si="23"/>
        <v>0.00014740395622683266</v>
      </c>
    </row>
    <row r="348" spans="1:12" ht="12.75">
      <c r="A348" s="1">
        <v>36326</v>
      </c>
      <c r="B348">
        <v>103.4</v>
      </c>
      <c r="C348">
        <v>76.22</v>
      </c>
      <c r="D348">
        <v>120.94</v>
      </c>
      <c r="F348">
        <f t="shared" si="20"/>
        <v>-0.002892960462873684</v>
      </c>
      <c r="G348">
        <f t="shared" si="20"/>
        <v>0</v>
      </c>
      <c r="H348">
        <f t="shared" si="21"/>
        <v>-0.002892960462873684</v>
      </c>
      <c r="I348">
        <f t="shared" si="22"/>
        <v>0.0004963600264724644</v>
      </c>
      <c r="L348">
        <f t="shared" si="23"/>
        <v>1.1487493379501613E-05</v>
      </c>
    </row>
    <row r="349" spans="1:12" ht="12.75">
      <c r="A349" s="1">
        <v>36356</v>
      </c>
      <c r="B349">
        <v>103</v>
      </c>
      <c r="C349">
        <v>76.45</v>
      </c>
      <c r="D349">
        <v>114.7</v>
      </c>
      <c r="F349">
        <f t="shared" si="20"/>
        <v>-0.003868471953578423</v>
      </c>
      <c r="G349">
        <f t="shared" si="20"/>
        <v>0.003017580687483701</v>
      </c>
      <c r="H349">
        <f t="shared" si="21"/>
        <v>-0.006886052641062124</v>
      </c>
      <c r="I349">
        <f t="shared" si="22"/>
        <v>-0.051595832644286355</v>
      </c>
      <c r="L349">
        <f t="shared" si="23"/>
        <v>0.0019989644279367093</v>
      </c>
    </row>
    <row r="350" spans="1:12" ht="12.75">
      <c r="A350" s="1">
        <v>36387</v>
      </c>
      <c r="B350">
        <v>103.3</v>
      </c>
      <c r="C350">
        <v>76.63</v>
      </c>
      <c r="D350">
        <v>109.3</v>
      </c>
      <c r="F350">
        <f t="shared" si="20"/>
        <v>0.002912621359223211</v>
      </c>
      <c r="G350">
        <f t="shared" si="20"/>
        <v>0.002354480052321639</v>
      </c>
      <c r="H350">
        <f t="shared" si="21"/>
        <v>0.0005581413069015717</v>
      </c>
      <c r="I350">
        <f t="shared" si="22"/>
        <v>-0.04707933740191805</v>
      </c>
      <c r="L350">
        <f t="shared" si="23"/>
        <v>0.002269329377733243</v>
      </c>
    </row>
    <row r="351" spans="1:12" ht="12.75">
      <c r="A351" s="1">
        <v>36418</v>
      </c>
      <c r="B351">
        <v>103.60000000000001</v>
      </c>
      <c r="C351">
        <v>77</v>
      </c>
      <c r="D351">
        <v>106.82000000000001</v>
      </c>
      <c r="F351">
        <f t="shared" si="20"/>
        <v>0.0029041626331076653</v>
      </c>
      <c r="G351">
        <f t="shared" si="20"/>
        <v>0.004828396189481943</v>
      </c>
      <c r="H351">
        <f t="shared" si="21"/>
        <v>-0.0019242335563742774</v>
      </c>
      <c r="I351">
        <f t="shared" si="22"/>
        <v>-0.022689844464775732</v>
      </c>
      <c r="L351">
        <f t="shared" si="23"/>
        <v>0.0004312105963991215</v>
      </c>
    </row>
    <row r="352" spans="1:12" ht="12.75">
      <c r="A352" s="1">
        <v>36448</v>
      </c>
      <c r="B352">
        <v>103.8</v>
      </c>
      <c r="C352">
        <v>77.14</v>
      </c>
      <c r="D352">
        <v>104.29</v>
      </c>
      <c r="F352">
        <f t="shared" si="20"/>
        <v>0.0019305019305018156</v>
      </c>
      <c r="G352">
        <f t="shared" si="20"/>
        <v>0.0018181818181817189</v>
      </c>
      <c r="H352">
        <f t="shared" si="21"/>
        <v>0.00011232011232009675</v>
      </c>
      <c r="I352">
        <f t="shared" si="22"/>
        <v>-0.023684703239093774</v>
      </c>
      <c r="L352">
        <f t="shared" si="23"/>
        <v>0.0005662983203877371</v>
      </c>
    </row>
    <row r="353" spans="1:12" ht="12.75">
      <c r="A353" s="1">
        <v>36479</v>
      </c>
      <c r="B353">
        <v>103.2</v>
      </c>
      <c r="C353">
        <v>77.18</v>
      </c>
      <c r="D353">
        <v>101.8</v>
      </c>
      <c r="F353">
        <f t="shared" si="20"/>
        <v>-0.00578034682080919</v>
      </c>
      <c r="G353">
        <f t="shared" si="20"/>
        <v>0.0005185377236194277</v>
      </c>
      <c r="H353">
        <f t="shared" si="21"/>
        <v>-0.006298884544428618</v>
      </c>
      <c r="I353">
        <f t="shared" si="22"/>
        <v>-0.023875731134337053</v>
      </c>
      <c r="L353">
        <f t="shared" si="23"/>
        <v>0.0003089455360451758</v>
      </c>
    </row>
    <row r="354" spans="1:12" ht="12.75">
      <c r="A354" s="1">
        <v>36509</v>
      </c>
      <c r="B354">
        <v>102.9</v>
      </c>
      <c r="C354">
        <v>77.18</v>
      </c>
      <c r="D354">
        <v>102.16</v>
      </c>
      <c r="F354">
        <f t="shared" si="20"/>
        <v>-0.0029069767441860517</v>
      </c>
      <c r="G354">
        <f t="shared" si="20"/>
        <v>0</v>
      </c>
      <c r="H354">
        <f t="shared" si="21"/>
        <v>-0.0029069767441860517</v>
      </c>
      <c r="I354">
        <f t="shared" si="22"/>
        <v>0.0035363457760313466</v>
      </c>
      <c r="L354">
        <f t="shared" si="23"/>
        <v>4.1516405099540684E-05</v>
      </c>
    </row>
    <row r="355" spans="1:12" ht="12.75">
      <c r="A355" s="1">
        <v>36540</v>
      </c>
      <c r="B355">
        <v>102.8</v>
      </c>
      <c r="C355">
        <v>77.41</v>
      </c>
      <c r="D355">
        <v>107.33</v>
      </c>
      <c r="F355">
        <f t="shared" si="20"/>
        <v>-0.0009718172983479434</v>
      </c>
      <c r="G355">
        <f t="shared" si="20"/>
        <v>0.0029800466442082563</v>
      </c>
      <c r="H355">
        <f t="shared" si="21"/>
        <v>-0.0039518639425562</v>
      </c>
      <c r="I355">
        <f t="shared" si="22"/>
        <v>0.05060689115113548</v>
      </c>
      <c r="L355">
        <f t="shared" si="23"/>
        <v>0.002976657757373428</v>
      </c>
    </row>
    <row r="356" spans="1:12" ht="12.75">
      <c r="A356" s="1">
        <v>36571</v>
      </c>
      <c r="B356">
        <v>102.5</v>
      </c>
      <c r="C356">
        <v>77.87</v>
      </c>
      <c r="D356">
        <v>109.88</v>
      </c>
      <c r="F356">
        <f t="shared" si="20"/>
        <v>-0.0029182879377431803</v>
      </c>
      <c r="G356">
        <f t="shared" si="20"/>
        <v>0.00594238470481856</v>
      </c>
      <c r="H356">
        <f t="shared" si="21"/>
        <v>-0.00886067264256174</v>
      </c>
      <c r="I356">
        <f t="shared" si="22"/>
        <v>0.023758501816826483</v>
      </c>
      <c r="L356">
        <f t="shared" si="23"/>
        <v>0.0010640105424120049</v>
      </c>
    </row>
    <row r="357" spans="1:12" ht="12.75">
      <c r="A357" s="1">
        <v>36600</v>
      </c>
      <c r="B357">
        <v>102.7</v>
      </c>
      <c r="C357">
        <v>78.51</v>
      </c>
      <c r="D357">
        <v>102.73</v>
      </c>
      <c r="F357">
        <f t="shared" si="20"/>
        <v>0.0019512195121951237</v>
      </c>
      <c r="G357">
        <f t="shared" si="20"/>
        <v>0.008218826248876265</v>
      </c>
      <c r="H357">
        <f t="shared" si="21"/>
        <v>-0.006267606736681142</v>
      </c>
      <c r="I357">
        <f t="shared" si="22"/>
        <v>-0.06507098653076071</v>
      </c>
      <c r="L357">
        <f t="shared" si="23"/>
        <v>0.0034578374752067655</v>
      </c>
    </row>
    <row r="358" spans="1:12" ht="12.75">
      <c r="A358" s="1">
        <v>36631</v>
      </c>
      <c r="B358">
        <v>102.9</v>
      </c>
      <c r="C358">
        <v>78.56</v>
      </c>
      <c r="D358">
        <v>107.98</v>
      </c>
      <c r="F358">
        <f t="shared" si="20"/>
        <v>0.0019474196689386325</v>
      </c>
      <c r="G358">
        <f t="shared" si="20"/>
        <v>0.0006368615462997163</v>
      </c>
      <c r="H358">
        <f t="shared" si="21"/>
        <v>0.0013105581226389162</v>
      </c>
      <c r="I358">
        <f t="shared" si="22"/>
        <v>0.05110483792465681</v>
      </c>
      <c r="L358">
        <f t="shared" si="23"/>
        <v>0.0024794703010016473</v>
      </c>
    </row>
    <row r="359" spans="1:12" ht="12.75">
      <c r="A359" s="1">
        <v>36661</v>
      </c>
      <c r="B359">
        <v>103</v>
      </c>
      <c r="C359">
        <v>78.65</v>
      </c>
      <c r="D359">
        <v>107.74000000000001</v>
      </c>
      <c r="F359">
        <f t="shared" si="20"/>
        <v>0.0009718172983479434</v>
      </c>
      <c r="G359">
        <f t="shared" si="20"/>
        <v>0.0011456211812628236</v>
      </c>
      <c r="H359">
        <f t="shared" si="21"/>
        <v>-0.00017380388291488025</v>
      </c>
      <c r="I359">
        <f t="shared" si="22"/>
        <v>-0.0022226338210779018</v>
      </c>
      <c r="L359">
        <f t="shared" si="23"/>
        <v>4.1977041155130905E-06</v>
      </c>
    </row>
    <row r="360" spans="1:12" ht="12.75">
      <c r="A360" s="1">
        <v>36692</v>
      </c>
      <c r="B360">
        <v>102.8</v>
      </c>
      <c r="C360">
        <v>79.06</v>
      </c>
      <c r="D360">
        <v>106.14</v>
      </c>
      <c r="F360">
        <f t="shared" si="20"/>
        <v>-0.001941747572815511</v>
      </c>
      <c r="G360">
        <f t="shared" si="20"/>
        <v>0.005212968849332533</v>
      </c>
      <c r="H360">
        <f t="shared" si="21"/>
        <v>-0.007154716422148044</v>
      </c>
      <c r="I360">
        <f t="shared" si="22"/>
        <v>-0.014850566177835645</v>
      </c>
      <c r="L360">
        <f t="shared" si="23"/>
        <v>5.92261034621169E-05</v>
      </c>
    </row>
    <row r="361" spans="1:12" ht="12.75">
      <c r="A361" s="1">
        <v>36722</v>
      </c>
      <c r="B361">
        <v>102.5</v>
      </c>
      <c r="C361">
        <v>79.25</v>
      </c>
      <c r="D361">
        <v>109.68</v>
      </c>
      <c r="F361">
        <f t="shared" si="20"/>
        <v>-0.0029182879377431803</v>
      </c>
      <c r="G361">
        <f t="shared" si="20"/>
        <v>0.0024032380470528913</v>
      </c>
      <c r="H361">
        <f t="shared" si="21"/>
        <v>-0.005321525984796072</v>
      </c>
      <c r="I361">
        <f t="shared" si="22"/>
        <v>0.0333521763708311</v>
      </c>
      <c r="L361">
        <f t="shared" si="23"/>
        <v>0.0014956552538916426</v>
      </c>
    </row>
    <row r="362" spans="1:12" ht="12.75">
      <c r="A362" s="1">
        <v>36753</v>
      </c>
      <c r="B362">
        <v>102.8</v>
      </c>
      <c r="C362">
        <v>79.25</v>
      </c>
      <c r="D362">
        <v>106.66</v>
      </c>
      <c r="F362">
        <f t="shared" si="20"/>
        <v>0.0029268292682926855</v>
      </c>
      <c r="G362">
        <f t="shared" si="20"/>
        <v>0</v>
      </c>
      <c r="H362">
        <f t="shared" si="21"/>
        <v>0.0029268292682926855</v>
      </c>
      <c r="I362">
        <f t="shared" si="22"/>
        <v>-0.0275346462436179</v>
      </c>
      <c r="L362">
        <f t="shared" si="23"/>
        <v>0.0009279014903627283</v>
      </c>
    </row>
    <row r="363" spans="1:12" ht="12.75">
      <c r="A363" s="1">
        <v>36784</v>
      </c>
      <c r="B363">
        <v>102.7</v>
      </c>
      <c r="C363">
        <v>79.66</v>
      </c>
      <c r="D363">
        <v>107.9</v>
      </c>
      <c r="F363">
        <f t="shared" si="20"/>
        <v>-0.0009727626459143934</v>
      </c>
      <c r="G363">
        <f t="shared" si="20"/>
        <v>0.005173501577287132</v>
      </c>
      <c r="H363">
        <f t="shared" si="21"/>
        <v>-0.006146264223201525</v>
      </c>
      <c r="I363">
        <f t="shared" si="22"/>
        <v>0.011625726607913167</v>
      </c>
      <c r="L363">
        <f t="shared" si="23"/>
        <v>0.00031584365810122467</v>
      </c>
    </row>
    <row r="364" spans="1:12" ht="12.75">
      <c r="A364" s="1">
        <v>36814</v>
      </c>
      <c r="B364">
        <v>102.7</v>
      </c>
      <c r="C364">
        <v>79.8</v>
      </c>
      <c r="D364">
        <v>109.15</v>
      </c>
      <c r="F364">
        <f t="shared" si="20"/>
        <v>0</v>
      </c>
      <c r="G364">
        <f t="shared" si="20"/>
        <v>0.0017574692442883233</v>
      </c>
      <c r="H364">
        <f t="shared" si="21"/>
        <v>-0.0017574692442883233</v>
      </c>
      <c r="I364">
        <f t="shared" si="22"/>
        <v>0.011584800741427204</v>
      </c>
      <c r="L364">
        <f t="shared" si="23"/>
        <v>0.00017801616837172541</v>
      </c>
    </row>
    <row r="365" spans="1:12" ht="12.75">
      <c r="A365" s="1">
        <v>36845</v>
      </c>
      <c r="B365">
        <v>102.4</v>
      </c>
      <c r="C365">
        <v>79.84</v>
      </c>
      <c r="D365">
        <v>110.93</v>
      </c>
      <c r="F365">
        <f t="shared" si="20"/>
        <v>-0.0029211295034079487</v>
      </c>
      <c r="G365">
        <f t="shared" si="20"/>
        <v>0.0005012531328321135</v>
      </c>
      <c r="H365">
        <f t="shared" si="21"/>
        <v>-0.0034223826362400622</v>
      </c>
      <c r="I365">
        <f t="shared" si="22"/>
        <v>0.016307833256985704</v>
      </c>
      <c r="L365">
        <f t="shared" si="23"/>
        <v>0.0003892814191932986</v>
      </c>
    </row>
    <row r="366" spans="1:12" ht="12.75">
      <c r="A366" s="1">
        <v>36875</v>
      </c>
      <c r="B366">
        <v>102.5</v>
      </c>
      <c r="C366">
        <v>79.8</v>
      </c>
      <c r="D366">
        <v>114.35000000000001</v>
      </c>
      <c r="F366">
        <f t="shared" si="20"/>
        <v>0.0009765625</v>
      </c>
      <c r="G366">
        <f t="shared" si="20"/>
        <v>-0.0005010020040080443</v>
      </c>
      <c r="H366">
        <f t="shared" si="21"/>
        <v>0.0014775645040080443</v>
      </c>
      <c r="I366">
        <f t="shared" si="22"/>
        <v>0.030830253312900124</v>
      </c>
      <c r="L366">
        <f t="shared" si="23"/>
        <v>0.0008615803403116583</v>
      </c>
    </row>
    <row r="367" spans="1:12" ht="12.75">
      <c r="A367" s="1">
        <v>36906</v>
      </c>
      <c r="B367">
        <v>102.5</v>
      </c>
      <c r="C367">
        <v>80.3</v>
      </c>
      <c r="D367">
        <v>116.39</v>
      </c>
      <c r="F367">
        <f t="shared" si="20"/>
        <v>0</v>
      </c>
      <c r="G367">
        <f t="shared" si="20"/>
        <v>0.006265664160401085</v>
      </c>
      <c r="H367">
        <f t="shared" si="21"/>
        <v>-0.006265664160401085</v>
      </c>
      <c r="I367">
        <f t="shared" si="22"/>
        <v>0.01783996501967633</v>
      </c>
      <c r="L367">
        <f t="shared" si="23"/>
        <v>0.0005810813581673997</v>
      </c>
    </row>
    <row r="368" spans="1:12" ht="12.75">
      <c r="A368" s="1">
        <v>36937</v>
      </c>
      <c r="B368">
        <v>102.10000000000001</v>
      </c>
      <c r="C368">
        <v>80.62</v>
      </c>
      <c r="D368">
        <v>117.28</v>
      </c>
      <c r="F368">
        <f t="shared" si="20"/>
        <v>-0.0039024390243901363</v>
      </c>
      <c r="G368">
        <f t="shared" si="20"/>
        <v>0.003985056039850665</v>
      </c>
      <c r="H368">
        <f t="shared" si="21"/>
        <v>-0.007887495064240801</v>
      </c>
      <c r="I368">
        <f t="shared" si="22"/>
        <v>0.007646705043388602</v>
      </c>
      <c r="L368">
        <f t="shared" si="23"/>
        <v>0.00024131137298387338</v>
      </c>
    </row>
    <row r="369" spans="1:12" ht="12.75">
      <c r="A369" s="1">
        <v>36965</v>
      </c>
      <c r="B369">
        <v>101.9</v>
      </c>
      <c r="C369">
        <v>80.81</v>
      </c>
      <c r="D369">
        <v>125.54</v>
      </c>
      <c r="F369">
        <f t="shared" si="20"/>
        <v>-0.0019588638589618235</v>
      </c>
      <c r="G369">
        <f t="shared" si="20"/>
        <v>0.0023567353014140036</v>
      </c>
      <c r="H369">
        <f t="shared" si="21"/>
        <v>-0.004315599160375827</v>
      </c>
      <c r="I369">
        <f t="shared" si="22"/>
        <v>0.07042974079126885</v>
      </c>
      <c r="L369">
        <f t="shared" si="23"/>
        <v>0.005586865844486929</v>
      </c>
    </row>
    <row r="370" spans="1:12" ht="12.75">
      <c r="A370" s="1">
        <v>36996</v>
      </c>
      <c r="B370">
        <v>102.10000000000001</v>
      </c>
      <c r="C370">
        <v>81.13</v>
      </c>
      <c r="D370">
        <v>123.57000000000001</v>
      </c>
      <c r="F370">
        <f t="shared" si="20"/>
        <v>0.001962708537782243</v>
      </c>
      <c r="G370">
        <f t="shared" si="20"/>
        <v>0.0039599059522335</v>
      </c>
      <c r="H370">
        <f t="shared" si="21"/>
        <v>-0.001997197414451257</v>
      </c>
      <c r="I370">
        <f t="shared" si="22"/>
        <v>-0.01569220965429341</v>
      </c>
      <c r="L370">
        <f t="shared" si="23"/>
        <v>0.00018755336024942637</v>
      </c>
    </row>
    <row r="371" spans="1:12" ht="12.75">
      <c r="A371" s="1">
        <v>37026</v>
      </c>
      <c r="B371">
        <v>102.2</v>
      </c>
      <c r="C371">
        <v>81.49</v>
      </c>
      <c r="D371">
        <v>118.88</v>
      </c>
      <c r="F371">
        <f t="shared" si="20"/>
        <v>0.0009794319294809117</v>
      </c>
      <c r="G371">
        <f t="shared" si="20"/>
        <v>0.00443732281523479</v>
      </c>
      <c r="H371">
        <f t="shared" si="21"/>
        <v>-0.003457890885753878</v>
      </c>
      <c r="I371">
        <f t="shared" si="22"/>
        <v>-0.037954196002266016</v>
      </c>
      <c r="L371">
        <f t="shared" si="23"/>
        <v>0.0011899950666915016</v>
      </c>
    </row>
    <row r="372" spans="1:12" ht="12.75">
      <c r="A372" s="1">
        <v>37057</v>
      </c>
      <c r="B372">
        <v>101.9</v>
      </c>
      <c r="C372">
        <v>81.63</v>
      </c>
      <c r="D372">
        <v>124.73</v>
      </c>
      <c r="F372">
        <f t="shared" si="20"/>
        <v>-0.0029354207436398383</v>
      </c>
      <c r="G372">
        <f t="shared" si="20"/>
        <v>0.0017180022088600921</v>
      </c>
      <c r="H372">
        <f t="shared" si="21"/>
        <v>-0.00465342295249993</v>
      </c>
      <c r="I372">
        <f t="shared" si="22"/>
        <v>0.049209286675639285</v>
      </c>
      <c r="L372">
        <f t="shared" si="23"/>
        <v>0.002901191488485241</v>
      </c>
    </row>
    <row r="373" spans="1:12" ht="12.75">
      <c r="A373" s="1">
        <v>37087</v>
      </c>
      <c r="B373">
        <v>101.60000000000001</v>
      </c>
      <c r="C373">
        <v>81.4</v>
      </c>
      <c r="D373">
        <v>125</v>
      </c>
      <c r="F373">
        <f t="shared" si="20"/>
        <v>-0.0029440628066731422</v>
      </c>
      <c r="G373">
        <f t="shared" si="20"/>
        <v>-0.002817591571726008</v>
      </c>
      <c r="H373">
        <f t="shared" si="21"/>
        <v>-0.0001264712349471342</v>
      </c>
      <c r="I373">
        <f t="shared" si="22"/>
        <v>0.002164675699510843</v>
      </c>
      <c r="L373">
        <f t="shared" si="23"/>
        <v>5.2493542752761864E-06</v>
      </c>
    </row>
    <row r="374" spans="1:12" ht="12.75">
      <c r="A374" s="1">
        <v>37118</v>
      </c>
      <c r="B374">
        <v>102</v>
      </c>
      <c r="C374">
        <v>81.4</v>
      </c>
      <c r="D374">
        <v>118.75</v>
      </c>
      <c r="F374">
        <f t="shared" si="20"/>
        <v>0.003937007874015741</v>
      </c>
      <c r="G374">
        <f t="shared" si="20"/>
        <v>0</v>
      </c>
      <c r="H374">
        <f t="shared" si="21"/>
        <v>0.003937007874015741</v>
      </c>
      <c r="I374">
        <f t="shared" si="22"/>
        <v>-0.050000000000000044</v>
      </c>
      <c r="L374">
        <f t="shared" si="23"/>
        <v>0.002909200818401641</v>
      </c>
    </row>
    <row r="375" spans="1:12" ht="12.75">
      <c r="A375" s="1">
        <v>37149</v>
      </c>
      <c r="B375">
        <v>101.8</v>
      </c>
      <c r="C375">
        <v>81.77</v>
      </c>
      <c r="D375">
        <v>119.23</v>
      </c>
      <c r="F375">
        <f t="shared" si="20"/>
        <v>-0.0019607843137254832</v>
      </c>
      <c r="G375">
        <f t="shared" si="20"/>
        <v>0.004545454545454408</v>
      </c>
      <c r="H375">
        <f t="shared" si="21"/>
        <v>-0.006506238859179891</v>
      </c>
      <c r="I375">
        <f t="shared" si="22"/>
        <v>0.004042105263157847</v>
      </c>
      <c r="L375">
        <f t="shared" si="23"/>
        <v>0.00011126756372325711</v>
      </c>
    </row>
    <row r="376" spans="1:12" ht="12.75">
      <c r="A376" s="1">
        <v>37179</v>
      </c>
      <c r="B376">
        <v>101.8</v>
      </c>
      <c r="C376">
        <v>81.49</v>
      </c>
      <c r="D376">
        <v>122.54</v>
      </c>
      <c r="F376">
        <f t="shared" si="20"/>
        <v>0</v>
      </c>
      <c r="G376">
        <f t="shared" si="20"/>
        <v>-0.0034242387183563983</v>
      </c>
      <c r="H376">
        <f t="shared" si="21"/>
        <v>0.0034242387183563983</v>
      </c>
      <c r="I376">
        <f t="shared" si="22"/>
        <v>0.02776146942883506</v>
      </c>
      <c r="L376">
        <f t="shared" si="23"/>
        <v>0.0005923007986550658</v>
      </c>
    </row>
    <row r="377" spans="1:12" ht="12.75">
      <c r="A377" s="1">
        <v>37210</v>
      </c>
      <c r="B377">
        <v>101.3</v>
      </c>
      <c r="C377">
        <v>81.36</v>
      </c>
      <c r="D377">
        <v>123.22</v>
      </c>
      <c r="F377">
        <f t="shared" si="20"/>
        <v>-0.004911591355599265</v>
      </c>
      <c r="G377">
        <f t="shared" si="20"/>
        <v>-0.0015952877653698794</v>
      </c>
      <c r="H377">
        <f t="shared" si="21"/>
        <v>-0.003316303590229386</v>
      </c>
      <c r="I377">
        <f t="shared" si="22"/>
        <v>0.005549208421739671</v>
      </c>
      <c r="L377">
        <f t="shared" si="23"/>
        <v>7.859730323436764E-05</v>
      </c>
    </row>
    <row r="378" spans="1:12" ht="12.75">
      <c r="A378" s="1">
        <v>37240</v>
      </c>
      <c r="B378">
        <v>101.2</v>
      </c>
      <c r="C378">
        <v>81.03</v>
      </c>
      <c r="D378">
        <v>131.04</v>
      </c>
      <c r="F378">
        <f t="shared" si="20"/>
        <v>-0.0009871668311943749</v>
      </c>
      <c r="G378">
        <f t="shared" si="20"/>
        <v>-0.004056047197640078</v>
      </c>
      <c r="H378">
        <f t="shared" si="21"/>
        <v>0.003068880366445703</v>
      </c>
      <c r="I378">
        <f t="shared" si="22"/>
        <v>0.06346372342152251</v>
      </c>
      <c r="L378">
        <f t="shared" si="23"/>
        <v>0.0036475370676473592</v>
      </c>
    </row>
    <row r="379" spans="1:12" ht="12.75">
      <c r="A379" s="1">
        <v>37271</v>
      </c>
      <c r="B379">
        <v>101</v>
      </c>
      <c r="C379">
        <v>81.22</v>
      </c>
      <c r="D379">
        <v>134.06</v>
      </c>
      <c r="F379">
        <f t="shared" si="20"/>
        <v>-0.0019762845849802257</v>
      </c>
      <c r="G379">
        <f t="shared" si="20"/>
        <v>0.0023448105639887196</v>
      </c>
      <c r="H379">
        <f t="shared" si="21"/>
        <v>-0.004321095148968945</v>
      </c>
      <c r="I379">
        <f t="shared" si="22"/>
        <v>0.023046398046398187</v>
      </c>
      <c r="L379">
        <f t="shared" si="23"/>
        <v>0.0007489796837984663</v>
      </c>
    </row>
    <row r="380" spans="1:12" ht="12.75">
      <c r="A380" s="1">
        <v>37302</v>
      </c>
      <c r="B380">
        <v>100.5</v>
      </c>
      <c r="C380">
        <v>81.54</v>
      </c>
      <c r="D380">
        <v>133.96</v>
      </c>
      <c r="F380">
        <f t="shared" si="20"/>
        <v>-0.004950495049504955</v>
      </c>
      <c r="G380">
        <f t="shared" si="20"/>
        <v>0.003939916276779254</v>
      </c>
      <c r="H380">
        <f t="shared" si="21"/>
        <v>-0.008890411326284209</v>
      </c>
      <c r="I380">
        <f t="shared" si="22"/>
        <v>-0.0007459346561240476</v>
      </c>
      <c r="L380">
        <f t="shared" si="23"/>
        <v>6.633250023078315E-05</v>
      </c>
    </row>
    <row r="381" spans="1:12" ht="12.75">
      <c r="A381" s="1">
        <v>37330</v>
      </c>
      <c r="B381">
        <v>100.7</v>
      </c>
      <c r="C381">
        <v>82</v>
      </c>
      <c r="D381">
        <v>132.7</v>
      </c>
      <c r="F381">
        <f t="shared" si="20"/>
        <v>0.0019900497512437276</v>
      </c>
      <c r="G381">
        <f t="shared" si="20"/>
        <v>0.005641402992396349</v>
      </c>
      <c r="H381">
        <f t="shared" si="21"/>
        <v>-0.0036513532411526217</v>
      </c>
      <c r="I381">
        <f t="shared" si="22"/>
        <v>-0.009405792773962474</v>
      </c>
      <c r="L381">
        <f t="shared" si="23"/>
        <v>3.311357433676487E-05</v>
      </c>
    </row>
    <row r="382" spans="1:12" ht="12.75">
      <c r="A382" s="1">
        <v>37361</v>
      </c>
      <c r="B382">
        <v>101</v>
      </c>
      <c r="C382">
        <v>82.46</v>
      </c>
      <c r="D382">
        <v>128.45</v>
      </c>
      <c r="F382">
        <f t="shared" si="20"/>
        <v>0.002979145978152964</v>
      </c>
      <c r="G382">
        <f t="shared" si="20"/>
        <v>0.005609756097560981</v>
      </c>
      <c r="H382">
        <f t="shared" si="21"/>
        <v>-0.0026306101194080167</v>
      </c>
      <c r="I382">
        <f t="shared" si="22"/>
        <v>-0.03202712886209491</v>
      </c>
      <c r="L382">
        <f t="shared" si="23"/>
        <v>0.0008641553141891418</v>
      </c>
    </row>
    <row r="383" spans="1:12" ht="12.75">
      <c r="A383" s="1">
        <v>37391</v>
      </c>
      <c r="B383">
        <v>101.3</v>
      </c>
      <c r="C383">
        <v>82.46</v>
      </c>
      <c r="D383">
        <v>124.13000000000001</v>
      </c>
      <c r="F383">
        <f t="shared" si="20"/>
        <v>0.002970297029702973</v>
      </c>
      <c r="G383">
        <f t="shared" si="20"/>
        <v>0</v>
      </c>
      <c r="H383">
        <f t="shared" si="21"/>
        <v>0.002970297029702973</v>
      </c>
      <c r="I383">
        <f t="shared" si="22"/>
        <v>-0.03363176333203566</v>
      </c>
      <c r="L383">
        <f t="shared" si="23"/>
        <v>0.0013397108227243583</v>
      </c>
    </row>
    <row r="384" spans="1:12" ht="12.75">
      <c r="A384" s="1">
        <v>37422</v>
      </c>
      <c r="B384">
        <v>101.2</v>
      </c>
      <c r="C384">
        <v>82.5</v>
      </c>
      <c r="D384">
        <v>119.85000000000001</v>
      </c>
      <c r="F384">
        <f t="shared" si="20"/>
        <v>-0.0009871668311943749</v>
      </c>
      <c r="G384">
        <f t="shared" si="20"/>
        <v>0.0004850836769343392</v>
      </c>
      <c r="H384">
        <f t="shared" si="21"/>
        <v>-0.001472250508128714</v>
      </c>
      <c r="I384">
        <f t="shared" si="22"/>
        <v>-0.03447998066543145</v>
      </c>
      <c r="L384">
        <f t="shared" si="23"/>
        <v>0.0010895102501373127</v>
      </c>
    </row>
    <row r="385" spans="1:12" ht="12.75">
      <c r="A385" s="1">
        <v>37452</v>
      </c>
      <c r="B385">
        <v>100.8</v>
      </c>
      <c r="C385">
        <v>82.59</v>
      </c>
      <c r="D385">
        <v>119.77</v>
      </c>
      <c r="F385">
        <f t="shared" si="20"/>
        <v>-0.0039525691699605625</v>
      </c>
      <c r="G385">
        <f t="shared" si="20"/>
        <v>0.0010909090909090313</v>
      </c>
      <c r="H385">
        <f t="shared" si="21"/>
        <v>-0.005043478260869594</v>
      </c>
      <c r="I385">
        <f t="shared" si="22"/>
        <v>-0.0006675010429705308</v>
      </c>
      <c r="L385">
        <f t="shared" si="23"/>
        <v>1.9149176611571622E-05</v>
      </c>
    </row>
    <row r="386" spans="1:12" ht="12.75">
      <c r="A386" s="1">
        <v>37483</v>
      </c>
      <c r="B386">
        <v>101.10000000000001</v>
      </c>
      <c r="C386">
        <v>82.87</v>
      </c>
      <c r="D386">
        <v>118.76</v>
      </c>
      <c r="F386">
        <f t="shared" si="20"/>
        <v>0.0029761904761906877</v>
      </c>
      <c r="G386">
        <f t="shared" si="20"/>
        <v>0.0033902409492674312</v>
      </c>
      <c r="H386">
        <f t="shared" si="21"/>
        <v>-0.0004140504730767436</v>
      </c>
      <c r="I386">
        <f t="shared" si="22"/>
        <v>-0.008432829590047541</v>
      </c>
      <c r="L386">
        <f t="shared" si="23"/>
        <v>6.430081852676697E-05</v>
      </c>
    </row>
    <row r="387" spans="1:12" ht="12.75">
      <c r="A387" s="1">
        <v>37514</v>
      </c>
      <c r="B387">
        <v>101.10000000000001</v>
      </c>
      <c r="C387">
        <v>83.01</v>
      </c>
      <c r="D387">
        <v>121.74000000000001</v>
      </c>
      <c r="F387">
        <f t="shared" si="20"/>
        <v>0</v>
      </c>
      <c r="G387">
        <f t="shared" si="20"/>
        <v>0.0016893930252201983</v>
      </c>
      <c r="H387">
        <f t="shared" si="21"/>
        <v>-0.0016893930252201983</v>
      </c>
      <c r="I387">
        <f t="shared" si="22"/>
        <v>0.025092623779050305</v>
      </c>
      <c r="L387">
        <f t="shared" si="23"/>
        <v>0.0007172764241042276</v>
      </c>
    </row>
    <row r="388" spans="1:12" ht="12.75">
      <c r="A388" s="1">
        <v>37544</v>
      </c>
      <c r="B388">
        <v>100.9</v>
      </c>
      <c r="C388">
        <v>83.14</v>
      </c>
      <c r="D388">
        <v>122.78</v>
      </c>
      <c r="F388">
        <f t="shared" si="20"/>
        <v>-0.001978239366963397</v>
      </c>
      <c r="G388">
        <f t="shared" si="20"/>
        <v>0.0015660763763400976</v>
      </c>
      <c r="H388">
        <f t="shared" si="21"/>
        <v>-0.0035443157433034944</v>
      </c>
      <c r="I388">
        <f t="shared" si="22"/>
        <v>0.008542796122884777</v>
      </c>
      <c r="L388">
        <f t="shared" si="23"/>
        <v>0.00014609827326574933</v>
      </c>
    </row>
    <row r="389" spans="1:12" ht="12.75">
      <c r="A389" s="1">
        <v>37575</v>
      </c>
      <c r="B389">
        <v>100.9</v>
      </c>
      <c r="C389">
        <v>83.14</v>
      </c>
      <c r="D389">
        <v>122.72</v>
      </c>
      <c r="F389">
        <f t="shared" si="20"/>
        <v>0</v>
      </c>
      <c r="G389">
        <f t="shared" si="20"/>
        <v>0</v>
      </c>
      <c r="H389">
        <f t="shared" si="21"/>
        <v>0</v>
      </c>
      <c r="I389">
        <f t="shared" si="22"/>
        <v>-0.0004886789379378031</v>
      </c>
      <c r="L389">
        <f t="shared" si="23"/>
        <v>2.3880710438401926E-07</v>
      </c>
    </row>
    <row r="390" spans="1:12" ht="12.75">
      <c r="A390" s="1">
        <v>37605</v>
      </c>
      <c r="B390">
        <v>100.9</v>
      </c>
      <c r="C390">
        <v>82.96</v>
      </c>
      <c r="D390">
        <v>118.75</v>
      </c>
      <c r="F390">
        <f t="shared" si="20"/>
        <v>0</v>
      </c>
      <c r="G390">
        <f t="shared" si="20"/>
        <v>-0.0021650228530191162</v>
      </c>
      <c r="H390">
        <f t="shared" si="21"/>
        <v>0.0021650228530191162</v>
      </c>
      <c r="I390">
        <f t="shared" si="22"/>
        <v>-0.03235006518904826</v>
      </c>
      <c r="L390">
        <f t="shared" si="23"/>
        <v>0.0011912913025516625</v>
      </c>
    </row>
    <row r="391" spans="1:12" ht="12.75">
      <c r="A391" s="1">
        <v>37636</v>
      </c>
      <c r="B391">
        <v>100.60000000000001</v>
      </c>
      <c r="C391">
        <v>83.33</v>
      </c>
      <c r="D391">
        <v>119.96000000000001</v>
      </c>
      <c r="F391">
        <f t="shared" si="20"/>
        <v>-0.0029732408325073845</v>
      </c>
      <c r="G391">
        <f t="shared" si="20"/>
        <v>0.004459980713596989</v>
      </c>
      <c r="H391">
        <f t="shared" si="21"/>
        <v>-0.007433221546104374</v>
      </c>
      <c r="I391">
        <f t="shared" si="22"/>
        <v>0.010189473684210526</v>
      </c>
      <c r="L391">
        <f t="shared" si="23"/>
        <v>0.0003105593871805635</v>
      </c>
    </row>
    <row r="392" spans="1:12" ht="12.75">
      <c r="A392" s="1">
        <v>37667</v>
      </c>
      <c r="B392">
        <v>100.3</v>
      </c>
      <c r="C392">
        <v>83.97</v>
      </c>
      <c r="D392">
        <v>118.22</v>
      </c>
      <c r="F392">
        <f t="shared" si="20"/>
        <v>-0.0029821073558649047</v>
      </c>
      <c r="G392">
        <f t="shared" si="20"/>
        <v>0.007680307212288406</v>
      </c>
      <c r="H392">
        <f t="shared" si="21"/>
        <v>-0.010662414568153311</v>
      </c>
      <c r="I392">
        <f t="shared" si="22"/>
        <v>-0.014504834944981781</v>
      </c>
      <c r="L392">
        <f t="shared" si="23"/>
        <v>1.4764194352266644E-05</v>
      </c>
    </row>
    <row r="393" spans="1:12" ht="12.75">
      <c r="A393" s="1">
        <v>37695</v>
      </c>
      <c r="B393">
        <v>100.60000000000001</v>
      </c>
      <c r="C393">
        <v>84.47</v>
      </c>
      <c r="D393">
        <v>118.07000000000001</v>
      </c>
      <c r="F393">
        <f aca="true" t="shared" si="24" ref="F393:G456">B393/B392-1</f>
        <v>0.0029910269192423566</v>
      </c>
      <c r="G393">
        <f t="shared" si="24"/>
        <v>0.005954507562224709</v>
      </c>
      <c r="H393">
        <f aca="true" t="shared" si="25" ref="H393:H456">F393-G393</f>
        <v>-0.0029634806429823524</v>
      </c>
      <c r="I393">
        <f aca="true" t="shared" si="26" ref="I393:I456">D393/D392-1</f>
        <v>-0.0012688208424970204</v>
      </c>
      <c r="L393">
        <f aca="true" t="shared" si="27" ref="L393:L456">(I393-H393)^2</f>
        <v>2.871871839380985E-06</v>
      </c>
    </row>
    <row r="394" spans="1:12" ht="12.75">
      <c r="A394" s="1">
        <v>37726</v>
      </c>
      <c r="B394">
        <v>100.9</v>
      </c>
      <c r="C394">
        <v>84.29</v>
      </c>
      <c r="D394">
        <v>119.07000000000001</v>
      </c>
      <c r="F394">
        <f t="shared" si="24"/>
        <v>0.0029821073558646827</v>
      </c>
      <c r="G394">
        <f t="shared" si="24"/>
        <v>-0.0021309340594293236</v>
      </c>
      <c r="H394">
        <f t="shared" si="25"/>
        <v>0.005113041415294006</v>
      </c>
      <c r="I394">
        <f t="shared" si="26"/>
        <v>0.008469551960701205</v>
      </c>
      <c r="L394">
        <f t="shared" si="27"/>
        <v>1.126616304142973E-05</v>
      </c>
    </row>
    <row r="395" spans="1:12" ht="12.75">
      <c r="A395" s="1">
        <v>37756</v>
      </c>
      <c r="B395">
        <v>101.10000000000001</v>
      </c>
      <c r="C395">
        <v>84.15</v>
      </c>
      <c r="D395">
        <v>119.5</v>
      </c>
      <c r="F395">
        <f t="shared" si="24"/>
        <v>0.001982160555004997</v>
      </c>
      <c r="G395">
        <f t="shared" si="24"/>
        <v>-0.0016609324949579118</v>
      </c>
      <c r="H395">
        <f t="shared" si="25"/>
        <v>0.003643093049962909</v>
      </c>
      <c r="I395">
        <f t="shared" si="26"/>
        <v>0.003611321071638418</v>
      </c>
      <c r="L395">
        <f t="shared" si="27"/>
        <v>1.0094586066519097E-09</v>
      </c>
    </row>
    <row r="396" spans="1:12" ht="12.75">
      <c r="A396" s="1">
        <v>37787</v>
      </c>
      <c r="B396">
        <v>100.8</v>
      </c>
      <c r="C396">
        <v>84.24</v>
      </c>
      <c r="D396">
        <v>119.87</v>
      </c>
      <c r="F396">
        <f t="shared" si="24"/>
        <v>-0.0029673590504452063</v>
      </c>
      <c r="G396">
        <f t="shared" si="24"/>
        <v>0.0010695187165774556</v>
      </c>
      <c r="H396">
        <f t="shared" si="25"/>
        <v>-0.004036877767022662</v>
      </c>
      <c r="I396">
        <f t="shared" si="26"/>
        <v>0.003096234309623469</v>
      </c>
      <c r="L396">
        <f t="shared" si="27"/>
        <v>5.0881287897994876E-05</v>
      </c>
    </row>
    <row r="397" spans="1:12" ht="12.75">
      <c r="A397" s="1">
        <v>37817</v>
      </c>
      <c r="B397">
        <v>100.60000000000001</v>
      </c>
      <c r="C397">
        <v>84.34</v>
      </c>
      <c r="D397">
        <v>120.42</v>
      </c>
      <c r="F397">
        <f t="shared" si="24"/>
        <v>-0.001984126984126866</v>
      </c>
      <c r="G397">
        <f t="shared" si="24"/>
        <v>0.001187084520418047</v>
      </c>
      <c r="H397">
        <f t="shared" si="25"/>
        <v>-0.003171211504544913</v>
      </c>
      <c r="I397">
        <f t="shared" si="26"/>
        <v>0.004588303995995746</v>
      </c>
      <c r="L397">
        <f t="shared" si="27"/>
        <v>6.0210080803130755E-05</v>
      </c>
    </row>
    <row r="398" spans="1:12" ht="12.75">
      <c r="A398" s="1">
        <v>37848</v>
      </c>
      <c r="B398">
        <v>100.8</v>
      </c>
      <c r="C398">
        <v>84.66</v>
      </c>
      <c r="D398">
        <v>116.71000000000001</v>
      </c>
      <c r="F398">
        <f t="shared" si="24"/>
        <v>0.001988071570576455</v>
      </c>
      <c r="G398">
        <f t="shared" si="24"/>
        <v>0.003794166469053728</v>
      </c>
      <c r="H398">
        <f t="shared" si="25"/>
        <v>-0.001806094898477273</v>
      </c>
      <c r="I398">
        <f t="shared" si="26"/>
        <v>-0.030808835741571117</v>
      </c>
      <c r="L398">
        <f t="shared" si="27"/>
        <v>0.0008411589764116638</v>
      </c>
    </row>
    <row r="399" spans="1:12" ht="12.75">
      <c r="A399" s="1">
        <v>37879</v>
      </c>
      <c r="B399">
        <v>100.9</v>
      </c>
      <c r="C399">
        <v>84.93</v>
      </c>
      <c r="D399">
        <v>111.43</v>
      </c>
      <c r="F399">
        <f t="shared" si="24"/>
        <v>0.0009920634920634885</v>
      </c>
      <c r="G399">
        <f t="shared" si="24"/>
        <v>0.003189227498228364</v>
      </c>
      <c r="H399">
        <f t="shared" si="25"/>
        <v>-0.0021971640061648756</v>
      </c>
      <c r="I399">
        <f t="shared" si="26"/>
        <v>-0.045240339302544785</v>
      </c>
      <c r="L399">
        <f t="shared" si="27"/>
        <v>0.0018527149395948896</v>
      </c>
    </row>
    <row r="400" spans="1:12" ht="12.75">
      <c r="A400" s="1">
        <v>37909</v>
      </c>
      <c r="B400">
        <v>100.9</v>
      </c>
      <c r="C400">
        <v>84.84</v>
      </c>
      <c r="D400">
        <v>110.10000000000001</v>
      </c>
      <c r="F400">
        <f t="shared" si="24"/>
        <v>0</v>
      </c>
      <c r="G400">
        <f t="shared" si="24"/>
        <v>-0.0010596962204169058</v>
      </c>
      <c r="H400">
        <f t="shared" si="25"/>
        <v>0.0010596962204169058</v>
      </c>
      <c r="I400">
        <f t="shared" si="26"/>
        <v>-0.011935744413533178</v>
      </c>
      <c r="L400">
        <f t="shared" si="27"/>
        <v>0.00016888147727052097</v>
      </c>
    </row>
    <row r="401" spans="1:12" ht="12.75">
      <c r="A401" s="1">
        <v>37940</v>
      </c>
      <c r="B401">
        <v>100.4</v>
      </c>
      <c r="C401">
        <v>84.61</v>
      </c>
      <c r="D401">
        <v>109.53</v>
      </c>
      <c r="F401">
        <f t="shared" si="24"/>
        <v>-0.0049554013875123815</v>
      </c>
      <c r="G401">
        <f t="shared" si="24"/>
        <v>-0.00271098538425274</v>
      </c>
      <c r="H401">
        <f t="shared" si="25"/>
        <v>-0.0022444160032596416</v>
      </c>
      <c r="I401">
        <f t="shared" si="26"/>
        <v>-0.005177111716621274</v>
      </c>
      <c r="L401">
        <f t="shared" si="27"/>
        <v>8.600704147169696E-06</v>
      </c>
    </row>
    <row r="402" spans="1:12" ht="12.75">
      <c r="A402" s="1">
        <v>37970</v>
      </c>
      <c r="B402">
        <v>100.5</v>
      </c>
      <c r="C402">
        <v>84.52</v>
      </c>
      <c r="D402">
        <v>107.13</v>
      </c>
      <c r="F402">
        <f t="shared" si="24"/>
        <v>0.0009960159362549792</v>
      </c>
      <c r="G402">
        <f t="shared" si="24"/>
        <v>-0.001063704053894332</v>
      </c>
      <c r="H402">
        <f t="shared" si="25"/>
        <v>0.0020597199901493113</v>
      </c>
      <c r="I402">
        <f t="shared" si="26"/>
        <v>-0.021911804984935723</v>
      </c>
      <c r="L402">
        <f t="shared" si="27"/>
        <v>0.0005746340096311255</v>
      </c>
    </row>
    <row r="403" spans="1:12" ht="12.75">
      <c r="A403" s="1">
        <v>38001</v>
      </c>
      <c r="B403">
        <v>100.3</v>
      </c>
      <c r="C403">
        <v>84.93</v>
      </c>
      <c r="D403">
        <v>105.84</v>
      </c>
      <c r="F403">
        <f t="shared" si="24"/>
        <v>-0.0019900497512438386</v>
      </c>
      <c r="G403">
        <f t="shared" si="24"/>
        <v>0.004850922858495199</v>
      </c>
      <c r="H403">
        <f t="shared" si="25"/>
        <v>-0.006840972609739038</v>
      </c>
      <c r="I403">
        <f t="shared" si="26"/>
        <v>-0.012041444973396764</v>
      </c>
      <c r="L403">
        <f t="shared" si="27"/>
        <v>2.704491280516778E-05</v>
      </c>
    </row>
    <row r="404" spans="1:12" ht="12.75">
      <c r="A404" s="1">
        <v>38032</v>
      </c>
      <c r="B404">
        <v>100.3</v>
      </c>
      <c r="C404">
        <v>85.39</v>
      </c>
      <c r="D404">
        <v>109.26</v>
      </c>
      <c r="F404">
        <f t="shared" si="24"/>
        <v>0</v>
      </c>
      <c r="G404">
        <f t="shared" si="24"/>
        <v>0.005416225126574803</v>
      </c>
      <c r="H404">
        <f t="shared" si="25"/>
        <v>-0.005416225126574803</v>
      </c>
      <c r="I404">
        <f t="shared" si="26"/>
        <v>0.03231292517006801</v>
      </c>
      <c r="L404">
        <f t="shared" si="27"/>
        <v>0.0014234887821066623</v>
      </c>
    </row>
    <row r="405" spans="1:12" ht="12.75">
      <c r="A405" s="1">
        <v>38061</v>
      </c>
      <c r="B405">
        <v>100.5</v>
      </c>
      <c r="C405">
        <v>85.94</v>
      </c>
      <c r="D405">
        <v>104.18</v>
      </c>
      <c r="F405">
        <f t="shared" si="24"/>
        <v>0.001994017946161497</v>
      </c>
      <c r="G405">
        <f t="shared" si="24"/>
        <v>0.006441035250029259</v>
      </c>
      <c r="H405">
        <f t="shared" si="25"/>
        <v>-0.004447017303867762</v>
      </c>
      <c r="I405">
        <f t="shared" si="26"/>
        <v>-0.04649460003660988</v>
      </c>
      <c r="L405">
        <f t="shared" si="27"/>
        <v>0.001767999213666793</v>
      </c>
    </row>
    <row r="406" spans="1:12" ht="12.75">
      <c r="A406" s="1">
        <v>38092</v>
      </c>
      <c r="B406">
        <v>100.5</v>
      </c>
      <c r="C406">
        <v>86.22</v>
      </c>
      <c r="D406">
        <v>110.37</v>
      </c>
      <c r="F406">
        <f t="shared" si="24"/>
        <v>0</v>
      </c>
      <c r="G406">
        <f t="shared" si="24"/>
        <v>0.003258087037468105</v>
      </c>
      <c r="H406">
        <f t="shared" si="25"/>
        <v>-0.003258087037468105</v>
      </c>
      <c r="I406">
        <f t="shared" si="26"/>
        <v>0.05941639470147808</v>
      </c>
      <c r="L406">
        <f t="shared" si="27"/>
        <v>0.003928090661245499</v>
      </c>
    </row>
    <row r="407" spans="1:12" ht="12.75">
      <c r="A407" s="1">
        <v>38122</v>
      </c>
      <c r="B407">
        <v>100.60000000000001</v>
      </c>
      <c r="C407">
        <v>86.72</v>
      </c>
      <c r="D407">
        <v>110.18</v>
      </c>
      <c r="F407">
        <f t="shared" si="24"/>
        <v>0.0009950248756220859</v>
      </c>
      <c r="G407">
        <f t="shared" si="24"/>
        <v>0.005799118533982739</v>
      </c>
      <c r="H407">
        <f t="shared" si="25"/>
        <v>-0.004804093658360653</v>
      </c>
      <c r="I407">
        <f t="shared" si="26"/>
        <v>-0.0017214822868533153</v>
      </c>
      <c r="L407">
        <f t="shared" si="27"/>
        <v>9.50249286774635E-06</v>
      </c>
    </row>
    <row r="408" spans="1:12" ht="12.75">
      <c r="A408" s="1">
        <v>38153</v>
      </c>
      <c r="B408">
        <v>100.8</v>
      </c>
      <c r="C408">
        <v>87</v>
      </c>
      <c r="D408">
        <v>109.43</v>
      </c>
      <c r="F408">
        <f t="shared" si="24"/>
        <v>0.001988071570576455</v>
      </c>
      <c r="G408">
        <f t="shared" si="24"/>
        <v>0.0032287822878229733</v>
      </c>
      <c r="H408">
        <f t="shared" si="25"/>
        <v>-0.0012407107172465182</v>
      </c>
      <c r="I408">
        <f t="shared" si="26"/>
        <v>-0.006807043020511938</v>
      </c>
      <c r="L408">
        <f t="shared" si="27"/>
        <v>3.098405531037611E-05</v>
      </c>
    </row>
    <row r="409" spans="1:12" ht="12.75">
      <c r="A409" s="1">
        <v>38183</v>
      </c>
      <c r="B409">
        <v>100.5</v>
      </c>
      <c r="C409">
        <v>86.86</v>
      </c>
      <c r="D409">
        <v>111.39</v>
      </c>
      <c r="F409">
        <f t="shared" si="24"/>
        <v>-0.0029761904761904656</v>
      </c>
      <c r="G409">
        <f t="shared" si="24"/>
        <v>-0.0016091954022988686</v>
      </c>
      <c r="H409">
        <f t="shared" si="25"/>
        <v>-0.001366995073891597</v>
      </c>
      <c r="I409">
        <f t="shared" si="26"/>
        <v>0.017910993329068647</v>
      </c>
      <c r="L409">
        <f t="shared" si="27"/>
        <v>0.0003716408368646697</v>
      </c>
    </row>
    <row r="410" spans="1:12" ht="12.75">
      <c r="A410" s="1">
        <v>38214</v>
      </c>
      <c r="B410">
        <v>100.60000000000001</v>
      </c>
      <c r="C410">
        <v>86.9</v>
      </c>
      <c r="D410">
        <v>109</v>
      </c>
      <c r="F410">
        <f t="shared" si="24"/>
        <v>0.0009950248756220859</v>
      </c>
      <c r="G410">
        <f t="shared" si="24"/>
        <v>0.0004605111673958717</v>
      </c>
      <c r="H410">
        <f t="shared" si="25"/>
        <v>0.0005345137082262141</v>
      </c>
      <c r="I410">
        <f t="shared" si="26"/>
        <v>-0.02145614507585958</v>
      </c>
      <c r="L410">
        <f t="shared" si="27"/>
        <v>0.0004835890737580896</v>
      </c>
    </row>
    <row r="411" spans="1:12" ht="12.75">
      <c r="A411" s="1">
        <v>38245</v>
      </c>
      <c r="B411">
        <v>100.9</v>
      </c>
      <c r="C411">
        <v>87.09</v>
      </c>
      <c r="D411">
        <v>110.2</v>
      </c>
      <c r="F411">
        <f t="shared" si="24"/>
        <v>0.0029821073558646827</v>
      </c>
      <c r="G411">
        <f t="shared" si="24"/>
        <v>0.002186421173762998</v>
      </c>
      <c r="H411">
        <f t="shared" si="25"/>
        <v>0.0007956861821016847</v>
      </c>
      <c r="I411">
        <f t="shared" si="26"/>
        <v>0.011009174311926717</v>
      </c>
      <c r="L411">
        <f t="shared" si="27"/>
        <v>0.00010431533977807684</v>
      </c>
    </row>
    <row r="412" spans="1:12" ht="12.75">
      <c r="A412" s="1">
        <v>38275</v>
      </c>
      <c r="B412">
        <v>101.4</v>
      </c>
      <c r="C412">
        <v>87.55</v>
      </c>
      <c r="D412">
        <v>106.04</v>
      </c>
      <c r="F412">
        <f t="shared" si="24"/>
        <v>0.0049554013875123815</v>
      </c>
      <c r="G412">
        <f t="shared" si="24"/>
        <v>0.005281892295326607</v>
      </c>
      <c r="H412">
        <f t="shared" si="25"/>
        <v>-0.0003264909078142253</v>
      </c>
      <c r="I412">
        <f t="shared" si="26"/>
        <v>-0.037749546279491786</v>
      </c>
      <c r="L412">
        <f t="shared" si="27"/>
        <v>0.0014004850733516448</v>
      </c>
    </row>
    <row r="413" spans="1:12" ht="12.75">
      <c r="A413" s="1">
        <v>38306</v>
      </c>
      <c r="B413">
        <v>101.2</v>
      </c>
      <c r="C413">
        <v>87.59</v>
      </c>
      <c r="D413">
        <v>103.04</v>
      </c>
      <c r="F413">
        <f t="shared" si="24"/>
        <v>-0.0019723865877712132</v>
      </c>
      <c r="G413">
        <f t="shared" si="24"/>
        <v>0.00045688178183911354</v>
      </c>
      <c r="H413">
        <f t="shared" si="25"/>
        <v>-0.0024292683696103268</v>
      </c>
      <c r="I413">
        <f t="shared" si="26"/>
        <v>-0.028291210863825023</v>
      </c>
      <c r="L413">
        <f t="shared" si="27"/>
        <v>0.0006688400695740678</v>
      </c>
    </row>
    <row r="414" spans="1:12" ht="12.75">
      <c r="A414" s="1">
        <v>38336</v>
      </c>
      <c r="B414">
        <v>100.7</v>
      </c>
      <c r="C414">
        <v>87.27</v>
      </c>
      <c r="D414">
        <v>102.68</v>
      </c>
      <c r="F414">
        <f t="shared" si="24"/>
        <v>-0.004940711462450564</v>
      </c>
      <c r="G414">
        <f t="shared" si="24"/>
        <v>-0.0036533850896222075</v>
      </c>
      <c r="H414">
        <f t="shared" si="25"/>
        <v>-0.0012873263728283568</v>
      </c>
      <c r="I414">
        <f t="shared" si="26"/>
        <v>-0.0034937888198757205</v>
      </c>
      <c r="L414">
        <f t="shared" si="27"/>
        <v>4.868476530230241E-06</v>
      </c>
    </row>
    <row r="415" spans="1:12" ht="12.75">
      <c r="A415" s="1">
        <v>38367</v>
      </c>
      <c r="B415">
        <v>100.5</v>
      </c>
      <c r="C415">
        <v>87.45</v>
      </c>
      <c r="D415">
        <v>103.55</v>
      </c>
      <c r="F415">
        <f t="shared" si="24"/>
        <v>-0.0019860973187686426</v>
      </c>
      <c r="G415">
        <f t="shared" si="24"/>
        <v>0.002062564455139304</v>
      </c>
      <c r="H415">
        <f t="shared" si="25"/>
        <v>-0.004048661773907947</v>
      </c>
      <c r="I415">
        <f t="shared" si="26"/>
        <v>0.008472925594078529</v>
      </c>
      <c r="L415">
        <f t="shared" si="27"/>
        <v>0.00015679015021411846</v>
      </c>
    </row>
    <row r="416" spans="1:12" ht="12.75">
      <c r="A416" s="1">
        <v>38398</v>
      </c>
      <c r="B416">
        <v>100.2</v>
      </c>
      <c r="C416">
        <v>87.96</v>
      </c>
      <c r="D416">
        <v>104.25</v>
      </c>
      <c r="F416">
        <f t="shared" si="24"/>
        <v>-0.0029850746268655914</v>
      </c>
      <c r="G416">
        <f t="shared" si="24"/>
        <v>0.00583190394511135</v>
      </c>
      <c r="H416">
        <f t="shared" si="25"/>
        <v>-0.008816978571976941</v>
      </c>
      <c r="I416">
        <f t="shared" si="26"/>
        <v>0.006760019314340893</v>
      </c>
      <c r="L416">
        <f t="shared" si="27"/>
        <v>0.00024264286315035027</v>
      </c>
    </row>
    <row r="417" spans="1:12" ht="12.75">
      <c r="A417" s="1">
        <v>38426</v>
      </c>
      <c r="B417">
        <v>100.5</v>
      </c>
      <c r="C417">
        <v>88.65</v>
      </c>
      <c r="D417">
        <v>107.22</v>
      </c>
      <c r="F417">
        <f t="shared" si="24"/>
        <v>0.0029940119760478723</v>
      </c>
      <c r="G417">
        <f t="shared" si="24"/>
        <v>0.00784447476125516</v>
      </c>
      <c r="H417">
        <f t="shared" si="25"/>
        <v>-0.004850462785207288</v>
      </c>
      <c r="I417">
        <f t="shared" si="26"/>
        <v>0.028489208633093455</v>
      </c>
      <c r="L417">
        <f t="shared" si="27"/>
        <v>0.0011115336902802594</v>
      </c>
    </row>
    <row r="418" spans="1:12" ht="12.75">
      <c r="A418" s="1">
        <v>38457</v>
      </c>
      <c r="B418">
        <v>100.60000000000001</v>
      </c>
      <c r="C418">
        <v>89.24</v>
      </c>
      <c r="D418">
        <v>104.64</v>
      </c>
      <c r="F418">
        <f t="shared" si="24"/>
        <v>0.0009950248756220859</v>
      </c>
      <c r="G418">
        <f t="shared" si="24"/>
        <v>0.006655386350817638</v>
      </c>
      <c r="H418">
        <f t="shared" si="25"/>
        <v>-0.005660361475195552</v>
      </c>
      <c r="I418">
        <f t="shared" si="26"/>
        <v>-0.02406267487409064</v>
      </c>
      <c r="L418">
        <f t="shared" si="27"/>
        <v>0.00033864513843115363</v>
      </c>
    </row>
    <row r="419" spans="1:12" ht="12.75">
      <c r="A419" s="1">
        <v>38487</v>
      </c>
      <c r="B419">
        <v>100.7</v>
      </c>
      <c r="C419">
        <v>89.15</v>
      </c>
      <c r="D419">
        <v>107.97</v>
      </c>
      <c r="F419">
        <f t="shared" si="24"/>
        <v>0.0009940357852882276</v>
      </c>
      <c r="G419">
        <f t="shared" si="24"/>
        <v>-0.0010085163603763547</v>
      </c>
      <c r="H419">
        <f t="shared" si="25"/>
        <v>0.0020025521456645823</v>
      </c>
      <c r="I419">
        <f t="shared" si="26"/>
        <v>0.03182339449541294</v>
      </c>
      <c r="L419">
        <f t="shared" si="27"/>
        <v>0.000889282638448545</v>
      </c>
    </row>
    <row r="420" spans="1:12" ht="12.75">
      <c r="A420" s="1">
        <v>38518</v>
      </c>
      <c r="B420">
        <v>100.3</v>
      </c>
      <c r="C420">
        <v>89.2</v>
      </c>
      <c r="D420">
        <v>110.91</v>
      </c>
      <c r="F420">
        <f t="shared" si="24"/>
        <v>-0.003972194637537285</v>
      </c>
      <c r="G420">
        <f t="shared" si="24"/>
        <v>0.000560852495793629</v>
      </c>
      <c r="H420">
        <f t="shared" si="25"/>
        <v>-0.004533047133330914</v>
      </c>
      <c r="I420">
        <f t="shared" si="26"/>
        <v>0.027229786051681026</v>
      </c>
      <c r="L420">
        <f t="shared" si="27"/>
        <v>0.0010088775719388958</v>
      </c>
    </row>
    <row r="421" spans="1:12" ht="12.75">
      <c r="A421" s="1">
        <v>38548</v>
      </c>
      <c r="B421">
        <v>100.2</v>
      </c>
      <c r="C421">
        <v>89.61</v>
      </c>
      <c r="D421">
        <v>112.25</v>
      </c>
      <c r="F421">
        <f t="shared" si="24"/>
        <v>-0.0009970089730807485</v>
      </c>
      <c r="G421">
        <f t="shared" si="24"/>
        <v>0.004596412556053808</v>
      </c>
      <c r="H421">
        <f t="shared" si="25"/>
        <v>-0.005593421529134557</v>
      </c>
      <c r="I421">
        <f t="shared" si="26"/>
        <v>0.012081868181408328</v>
      </c>
      <c r="L421">
        <f t="shared" si="27"/>
        <v>0.00031241586635162317</v>
      </c>
    </row>
    <row r="422" spans="1:12" ht="12.75">
      <c r="A422" s="1">
        <v>38579</v>
      </c>
      <c r="B422">
        <v>100.3</v>
      </c>
      <c r="C422">
        <v>90.07</v>
      </c>
      <c r="D422">
        <v>110.84</v>
      </c>
      <c r="F422">
        <f t="shared" si="24"/>
        <v>0.0009980039920158834</v>
      </c>
      <c r="G422">
        <f t="shared" si="24"/>
        <v>0.005133355652270799</v>
      </c>
      <c r="H422">
        <f t="shared" si="25"/>
        <v>-0.004135351660254916</v>
      </c>
      <c r="I422">
        <f t="shared" si="26"/>
        <v>-0.012561247216035576</v>
      </c>
      <c r="L422">
        <f t="shared" si="27"/>
        <v>7.099571591692429E-05</v>
      </c>
    </row>
    <row r="423" spans="1:12" ht="12.75">
      <c r="A423" s="1">
        <v>38610</v>
      </c>
      <c r="B423">
        <v>100.60000000000001</v>
      </c>
      <c r="C423">
        <v>91.17</v>
      </c>
      <c r="D423">
        <v>113.29</v>
      </c>
      <c r="F423">
        <f t="shared" si="24"/>
        <v>0.0029910269192423566</v>
      </c>
      <c r="G423">
        <f t="shared" si="24"/>
        <v>0.0122127234373266</v>
      </c>
      <c r="H423">
        <f t="shared" si="25"/>
        <v>-0.009221696518084244</v>
      </c>
      <c r="I423">
        <f t="shared" si="26"/>
        <v>0.02210393359797913</v>
      </c>
      <c r="L423">
        <f t="shared" si="27"/>
        <v>0.0009812951021684166</v>
      </c>
    </row>
    <row r="424" spans="1:12" ht="12.75">
      <c r="A424" s="1">
        <v>38640</v>
      </c>
      <c r="B424">
        <v>100.60000000000001</v>
      </c>
      <c r="C424">
        <v>91.35</v>
      </c>
      <c r="D424">
        <v>116.36</v>
      </c>
      <c r="F424">
        <f t="shared" si="24"/>
        <v>0</v>
      </c>
      <c r="G424">
        <f t="shared" si="24"/>
        <v>0.001974333662388972</v>
      </c>
      <c r="H424">
        <f t="shared" si="25"/>
        <v>-0.001974333662388972</v>
      </c>
      <c r="I424">
        <f t="shared" si="26"/>
        <v>0.027098596522199703</v>
      </c>
      <c r="L424">
        <f t="shared" si="27"/>
        <v>0.0008452352695179673</v>
      </c>
    </row>
    <row r="425" spans="1:12" ht="12.75">
      <c r="A425" s="1">
        <v>38671</v>
      </c>
      <c r="B425">
        <v>100.2</v>
      </c>
      <c r="C425">
        <v>90.62</v>
      </c>
      <c r="D425">
        <v>119.66</v>
      </c>
      <c r="F425">
        <f t="shared" si="24"/>
        <v>-0.003976143141153132</v>
      </c>
      <c r="G425">
        <f t="shared" si="24"/>
        <v>-0.007991242474000959</v>
      </c>
      <c r="H425">
        <f t="shared" si="25"/>
        <v>0.004015099332847827</v>
      </c>
      <c r="I425">
        <f t="shared" si="26"/>
        <v>0.028360261258164376</v>
      </c>
      <c r="L425">
        <f t="shared" si="27"/>
        <v>0.0005926869091698826</v>
      </c>
    </row>
    <row r="426" spans="1:12" ht="12.75">
      <c r="A426" s="1">
        <v>38701</v>
      </c>
      <c r="B426">
        <v>100.3</v>
      </c>
      <c r="C426">
        <v>90.25</v>
      </c>
      <c r="D426">
        <v>117.88</v>
      </c>
      <c r="F426">
        <f t="shared" si="24"/>
        <v>0.0009980039920158834</v>
      </c>
      <c r="G426">
        <f t="shared" si="24"/>
        <v>-0.004082983888766378</v>
      </c>
      <c r="H426">
        <f t="shared" si="25"/>
        <v>0.005080987880782262</v>
      </c>
      <c r="I426">
        <f t="shared" si="26"/>
        <v>-0.01487548052816312</v>
      </c>
      <c r="L426">
        <f t="shared" si="27"/>
        <v>0.00039826063135723505</v>
      </c>
    </row>
    <row r="427" spans="1:12" ht="12.75">
      <c r="A427" s="1">
        <v>38732</v>
      </c>
      <c r="B427">
        <v>100.4</v>
      </c>
      <c r="C427">
        <v>90.94</v>
      </c>
      <c r="D427">
        <v>116.88</v>
      </c>
      <c r="F427">
        <f t="shared" si="24"/>
        <v>0.0009970089730808596</v>
      </c>
      <c r="G427">
        <f t="shared" si="24"/>
        <v>0.007645429362880929</v>
      </c>
      <c r="H427">
        <f t="shared" si="25"/>
        <v>-0.006648420389800069</v>
      </c>
      <c r="I427">
        <f t="shared" si="26"/>
        <v>-0.008483203257550032</v>
      </c>
      <c r="L427">
        <f t="shared" si="27"/>
        <v>3.3664281717887756E-06</v>
      </c>
    </row>
    <row r="428" spans="1:12" ht="12.75">
      <c r="A428" s="1">
        <v>38763</v>
      </c>
      <c r="B428">
        <v>100.10000000000001</v>
      </c>
      <c r="C428">
        <v>91.12</v>
      </c>
      <c r="D428">
        <v>115.82000000000001</v>
      </c>
      <c r="F428">
        <f t="shared" si="24"/>
        <v>-0.0029880478087649376</v>
      </c>
      <c r="G428">
        <f t="shared" si="24"/>
        <v>0.001979327028810207</v>
      </c>
      <c r="H428">
        <f t="shared" si="25"/>
        <v>-0.004967374837575145</v>
      </c>
      <c r="I428">
        <f t="shared" si="26"/>
        <v>-0.00906913073237503</v>
      </c>
      <c r="L428">
        <f t="shared" si="27"/>
        <v>1.682440142052561E-05</v>
      </c>
    </row>
    <row r="429" spans="1:12" ht="12.75">
      <c r="A429" s="1">
        <v>38791</v>
      </c>
      <c r="B429">
        <v>100.3</v>
      </c>
      <c r="C429">
        <v>91.63</v>
      </c>
      <c r="D429">
        <v>117.48</v>
      </c>
      <c r="F429">
        <f t="shared" si="24"/>
        <v>0.0019980019980019303</v>
      </c>
      <c r="G429">
        <f t="shared" si="24"/>
        <v>0.005597014925373012</v>
      </c>
      <c r="H429">
        <f t="shared" si="25"/>
        <v>-0.0035990129273710814</v>
      </c>
      <c r="I429">
        <f t="shared" si="26"/>
        <v>0.014332585045760737</v>
      </c>
      <c r="L429">
        <f t="shared" si="27"/>
        <v>0.00032154220587002515</v>
      </c>
    </row>
    <row r="430" spans="1:12" ht="12.75">
      <c r="A430" s="1">
        <v>38822</v>
      </c>
      <c r="B430">
        <v>100.5</v>
      </c>
      <c r="C430">
        <v>92.41</v>
      </c>
      <c r="D430">
        <v>113.79</v>
      </c>
      <c r="F430">
        <f t="shared" si="24"/>
        <v>0.001994017946161497</v>
      </c>
      <c r="G430">
        <f t="shared" si="24"/>
        <v>0.008512495907453843</v>
      </c>
      <c r="H430">
        <f t="shared" si="25"/>
        <v>-0.006518477961292346</v>
      </c>
      <c r="I430">
        <f t="shared" si="26"/>
        <v>-0.031409601634320716</v>
      </c>
      <c r="L430">
        <f t="shared" si="27"/>
        <v>0.0006195680377059933</v>
      </c>
    </row>
    <row r="431" spans="1:12" ht="12.75">
      <c r="A431" s="1">
        <v>38852</v>
      </c>
      <c r="B431">
        <v>100.8</v>
      </c>
      <c r="C431">
        <v>92.87</v>
      </c>
      <c r="D431">
        <v>112.26</v>
      </c>
      <c r="F431">
        <f t="shared" si="24"/>
        <v>0.0029850746268655914</v>
      </c>
      <c r="G431">
        <f t="shared" si="24"/>
        <v>0.004977816253652234</v>
      </c>
      <c r="H431">
        <f t="shared" si="25"/>
        <v>-0.0019927416267866427</v>
      </c>
      <c r="I431">
        <f t="shared" si="26"/>
        <v>-0.01344582124967042</v>
      </c>
      <c r="L431">
        <f t="shared" si="27"/>
        <v>0.0001311730328481156</v>
      </c>
    </row>
    <row r="432" spans="1:12" ht="12.75">
      <c r="A432" s="1">
        <v>38883</v>
      </c>
      <c r="B432">
        <v>100.8</v>
      </c>
      <c r="C432">
        <v>93.05</v>
      </c>
      <c r="D432">
        <v>114.51</v>
      </c>
      <c r="F432">
        <f t="shared" si="24"/>
        <v>0</v>
      </c>
      <c r="G432">
        <f t="shared" si="24"/>
        <v>0.0019381931732529445</v>
      </c>
      <c r="H432">
        <f t="shared" si="25"/>
        <v>-0.0019381931732529445</v>
      </c>
      <c r="I432">
        <f t="shared" si="26"/>
        <v>0.020042757883484752</v>
      </c>
      <c r="L432">
        <f t="shared" si="27"/>
        <v>0.00048316220935869805</v>
      </c>
    </row>
    <row r="433" spans="1:12" ht="12.75">
      <c r="A433" s="1">
        <v>38913</v>
      </c>
      <c r="B433">
        <v>100.5</v>
      </c>
      <c r="C433">
        <v>93.32</v>
      </c>
      <c r="D433">
        <v>114.44</v>
      </c>
      <c r="F433">
        <f t="shared" si="24"/>
        <v>-0.0029761904761904656</v>
      </c>
      <c r="G433">
        <f t="shared" si="24"/>
        <v>0.0029016657710907445</v>
      </c>
      <c r="H433">
        <f t="shared" si="25"/>
        <v>-0.00587785624728121</v>
      </c>
      <c r="I433">
        <f t="shared" si="26"/>
        <v>-0.0006113003231159597</v>
      </c>
      <c r="L433">
        <f t="shared" si="27"/>
        <v>2.7736611302360094E-05</v>
      </c>
    </row>
    <row r="434" spans="1:12" ht="12.75">
      <c r="A434" s="1">
        <v>38944</v>
      </c>
      <c r="B434">
        <v>101.2</v>
      </c>
      <c r="C434">
        <v>93.51</v>
      </c>
      <c r="D434">
        <v>117.35000000000001</v>
      </c>
      <c r="F434">
        <f t="shared" si="24"/>
        <v>0.006965174129353269</v>
      </c>
      <c r="G434">
        <f t="shared" si="24"/>
        <v>0.0020360051435921456</v>
      </c>
      <c r="H434">
        <f t="shared" si="25"/>
        <v>0.004929168985761123</v>
      </c>
      <c r="I434">
        <f t="shared" si="26"/>
        <v>0.025428171967843527</v>
      </c>
      <c r="L434">
        <f t="shared" si="27"/>
        <v>0.0004202091232594233</v>
      </c>
    </row>
    <row r="435" spans="1:12" ht="12.75">
      <c r="A435" s="1">
        <v>38975</v>
      </c>
      <c r="B435">
        <v>101.2</v>
      </c>
      <c r="C435">
        <v>93.05</v>
      </c>
      <c r="D435">
        <v>117.99000000000001</v>
      </c>
      <c r="F435">
        <f t="shared" si="24"/>
        <v>0</v>
      </c>
      <c r="G435">
        <f t="shared" si="24"/>
        <v>-0.0049192599721955554</v>
      </c>
      <c r="H435">
        <f t="shared" si="25"/>
        <v>0.0049192599721955554</v>
      </c>
      <c r="I435">
        <f t="shared" si="26"/>
        <v>0.005453770771197242</v>
      </c>
      <c r="L435">
        <f t="shared" si="27"/>
        <v>2.85701794249421E-07</v>
      </c>
    </row>
    <row r="436" spans="1:12" ht="12.75">
      <c r="A436" s="1">
        <v>39005</v>
      </c>
      <c r="B436">
        <v>101</v>
      </c>
      <c r="C436">
        <v>92.55</v>
      </c>
      <c r="D436">
        <v>116.82000000000001</v>
      </c>
      <c r="F436">
        <f t="shared" si="24"/>
        <v>-0.0019762845849802257</v>
      </c>
      <c r="G436">
        <f t="shared" si="24"/>
        <v>-0.005373455131649663</v>
      </c>
      <c r="H436">
        <f t="shared" si="25"/>
        <v>0.003397170546669437</v>
      </c>
      <c r="I436">
        <f t="shared" si="26"/>
        <v>-0.009916094584286772</v>
      </c>
      <c r="L436">
        <f t="shared" si="27"/>
        <v>0.00017724302844713443</v>
      </c>
    </row>
    <row r="437" spans="1:12" ht="12.75">
      <c r="A437" s="1">
        <v>39036</v>
      </c>
      <c r="B437">
        <v>100.5</v>
      </c>
      <c r="C437">
        <v>92.41</v>
      </c>
      <c r="D437">
        <v>115.55</v>
      </c>
      <c r="F437">
        <f t="shared" si="24"/>
        <v>-0.004950495049504955</v>
      </c>
      <c r="G437">
        <f t="shared" si="24"/>
        <v>-0.0015126958400863977</v>
      </c>
      <c r="H437">
        <f t="shared" si="25"/>
        <v>-0.003437799209418557</v>
      </c>
      <c r="I437">
        <f t="shared" si="26"/>
        <v>-0.010871426125663497</v>
      </c>
      <c r="L437">
        <f t="shared" si="27"/>
        <v>5.525880912992125E-05</v>
      </c>
    </row>
    <row r="438" spans="1:12" ht="12.75">
      <c r="A438" s="1">
        <v>39066</v>
      </c>
      <c r="B438">
        <v>100.60000000000001</v>
      </c>
      <c r="C438">
        <v>92.55</v>
      </c>
      <c r="D438">
        <v>119.02</v>
      </c>
      <c r="F438">
        <f t="shared" si="24"/>
        <v>0.0009950248756220859</v>
      </c>
      <c r="G438">
        <f t="shared" si="24"/>
        <v>0.0015149875554594239</v>
      </c>
      <c r="H438">
        <f t="shared" si="25"/>
        <v>-0.000519962679837338</v>
      </c>
      <c r="I438">
        <f t="shared" si="26"/>
        <v>0.030030289917784447</v>
      </c>
      <c r="L438">
        <f t="shared" si="27"/>
        <v>0.0009333179337784966</v>
      </c>
    </row>
    <row r="439" spans="1:12" ht="12.75">
      <c r="A439" s="1">
        <v>39097</v>
      </c>
      <c r="B439">
        <v>100.4</v>
      </c>
      <c r="C439">
        <v>92.83</v>
      </c>
      <c r="D439">
        <v>121.02</v>
      </c>
      <c r="F439">
        <f t="shared" si="24"/>
        <v>-0.001988071570576566</v>
      </c>
      <c r="G439">
        <f t="shared" si="24"/>
        <v>0.0030253916801727954</v>
      </c>
      <c r="H439">
        <f t="shared" si="25"/>
        <v>-0.0050134632507493615</v>
      </c>
      <c r="I439">
        <f t="shared" si="26"/>
        <v>0.016803898504452963</v>
      </c>
      <c r="L439">
        <f t="shared" si="27"/>
        <v>0.00047599727395736507</v>
      </c>
    </row>
    <row r="440" spans="1:12" ht="12.75">
      <c r="A440" s="1">
        <v>39128</v>
      </c>
      <c r="B440">
        <v>99.9</v>
      </c>
      <c r="C440">
        <v>93.32</v>
      </c>
      <c r="D440">
        <v>118.33</v>
      </c>
      <c r="F440">
        <f t="shared" si="24"/>
        <v>-0.004980079681274896</v>
      </c>
      <c r="G440">
        <f t="shared" si="24"/>
        <v>0.005278466013142191</v>
      </c>
      <c r="H440">
        <f t="shared" si="25"/>
        <v>-0.010258545694417087</v>
      </c>
      <c r="I440">
        <f t="shared" si="26"/>
        <v>-0.022227730953561342</v>
      </c>
      <c r="L440">
        <f t="shared" si="27"/>
        <v>0.00014326139576771612</v>
      </c>
    </row>
    <row r="441" spans="1:12" ht="12.75">
      <c r="A441" s="1">
        <v>39156</v>
      </c>
      <c r="B441">
        <v>100.2</v>
      </c>
      <c r="C441">
        <v>94.17</v>
      </c>
      <c r="D441">
        <v>117.56</v>
      </c>
      <c r="F441">
        <f t="shared" si="24"/>
        <v>0.0030030030030030463</v>
      </c>
      <c r="G441">
        <f t="shared" si="24"/>
        <v>0.009108444063437693</v>
      </c>
      <c r="H441">
        <f t="shared" si="25"/>
        <v>-0.0061054410604346465</v>
      </c>
      <c r="I441">
        <f t="shared" si="26"/>
        <v>-0.006507225555649421</v>
      </c>
      <c r="L441">
        <f t="shared" si="27"/>
        <v>1.6143078059499092E-07</v>
      </c>
    </row>
    <row r="442" spans="1:12" ht="12.75">
      <c r="A442" s="1">
        <v>39187</v>
      </c>
      <c r="B442">
        <v>100.5</v>
      </c>
      <c r="C442">
        <v>94.79</v>
      </c>
      <c r="D442">
        <v>119.44</v>
      </c>
      <c r="F442">
        <f t="shared" si="24"/>
        <v>0.0029940119760478723</v>
      </c>
      <c r="G442">
        <f t="shared" si="24"/>
        <v>0.006583837740256948</v>
      </c>
      <c r="H442">
        <f t="shared" si="25"/>
        <v>-0.003589825764209076</v>
      </c>
      <c r="I442">
        <f t="shared" si="26"/>
        <v>0.015991833957128332</v>
      </c>
      <c r="L442">
        <f t="shared" si="27"/>
        <v>0.00038344139744224783</v>
      </c>
    </row>
    <row r="443" spans="1:12" ht="12.75">
      <c r="A443" s="1">
        <v>39217</v>
      </c>
      <c r="B443">
        <v>100.8</v>
      </c>
      <c r="C443">
        <v>95.37</v>
      </c>
      <c r="D443">
        <v>121.76</v>
      </c>
      <c r="F443">
        <f t="shared" si="24"/>
        <v>0.0029850746268655914</v>
      </c>
      <c r="G443">
        <f t="shared" si="24"/>
        <v>0.006118788901782857</v>
      </c>
      <c r="H443">
        <f t="shared" si="25"/>
        <v>-0.0031337142749172653</v>
      </c>
      <c r="I443">
        <f t="shared" si="26"/>
        <v>0.01942397856664435</v>
      </c>
      <c r="L443">
        <f t="shared" si="27"/>
        <v>0.0005088495063342402</v>
      </c>
    </row>
    <row r="444" spans="1:12" ht="12.75">
      <c r="A444" s="1">
        <v>39248</v>
      </c>
      <c r="B444">
        <v>100.60000000000001</v>
      </c>
      <c r="C444">
        <v>95.55</v>
      </c>
      <c r="D444">
        <v>123.39</v>
      </c>
      <c r="F444">
        <f t="shared" si="24"/>
        <v>-0.001984126984126866</v>
      </c>
      <c r="G444">
        <f t="shared" si="24"/>
        <v>0.0018873859704309215</v>
      </c>
      <c r="H444">
        <f t="shared" si="25"/>
        <v>-0.0038715129545577875</v>
      </c>
      <c r="I444">
        <f t="shared" si="26"/>
        <v>0.013386990801576903</v>
      </c>
      <c r="L444">
        <f t="shared" si="27"/>
        <v>0.00029785595190051525</v>
      </c>
    </row>
    <row r="445" spans="1:12" ht="12.75">
      <c r="A445" s="1">
        <v>39278</v>
      </c>
      <c r="B445">
        <v>100.5</v>
      </c>
      <c r="C445">
        <v>95.53</v>
      </c>
      <c r="D445">
        <v>119.13</v>
      </c>
      <c r="F445">
        <f t="shared" si="24"/>
        <v>-0.0009940357852883386</v>
      </c>
      <c r="G445">
        <f t="shared" si="24"/>
        <v>-0.0002093144950287007</v>
      </c>
      <c r="H445">
        <f t="shared" si="25"/>
        <v>-0.0007847212902596379</v>
      </c>
      <c r="I445">
        <f t="shared" si="26"/>
        <v>-0.034524677850717334</v>
      </c>
      <c r="L445">
        <f t="shared" si="27"/>
        <v>0.0011383846687015723</v>
      </c>
    </row>
    <row r="446" spans="1:12" ht="12.75">
      <c r="A446" s="1">
        <v>39309</v>
      </c>
      <c r="B446">
        <v>101</v>
      </c>
      <c r="C446">
        <v>95.35</v>
      </c>
      <c r="D446">
        <v>115.83</v>
      </c>
      <c r="F446">
        <f t="shared" si="24"/>
        <v>0.004975124378109541</v>
      </c>
      <c r="G446">
        <f t="shared" si="24"/>
        <v>-0.0018842248508322834</v>
      </c>
      <c r="H446">
        <f t="shared" si="25"/>
        <v>0.0068593492289418245</v>
      </c>
      <c r="I446">
        <f t="shared" si="26"/>
        <v>-0.027700831024930705</v>
      </c>
      <c r="L446">
        <f t="shared" si="27"/>
        <v>0.0011944060591801606</v>
      </c>
    </row>
    <row r="447" spans="1:12" ht="12.75">
      <c r="A447" s="1">
        <v>39340</v>
      </c>
      <c r="B447">
        <v>101</v>
      </c>
      <c r="C447">
        <v>95.61</v>
      </c>
      <c r="D447">
        <v>114.97</v>
      </c>
      <c r="F447">
        <f t="shared" si="24"/>
        <v>0</v>
      </c>
      <c r="G447">
        <f t="shared" si="24"/>
        <v>0.002726796014682842</v>
      </c>
      <c r="H447">
        <f t="shared" si="25"/>
        <v>-0.002726796014682842</v>
      </c>
      <c r="I447">
        <f t="shared" si="26"/>
        <v>-0.007424674091340733</v>
      </c>
      <c r="L447">
        <f t="shared" si="27"/>
        <v>2.2070058423142843E-05</v>
      </c>
    </row>
    <row r="448" spans="1:12" ht="12.75">
      <c r="A448" s="1">
        <v>39370</v>
      </c>
      <c r="B448">
        <v>101.3</v>
      </c>
      <c r="C448">
        <v>95.82</v>
      </c>
      <c r="D448">
        <v>115.27</v>
      </c>
      <c r="F448">
        <f t="shared" si="24"/>
        <v>0.002970297029702973</v>
      </c>
      <c r="G448">
        <f t="shared" si="24"/>
        <v>0.0021964229683086867</v>
      </c>
      <c r="H448">
        <f t="shared" si="25"/>
        <v>0.0007738740613942863</v>
      </c>
      <c r="I448">
        <f t="shared" si="26"/>
        <v>0.0026093763590502306</v>
      </c>
      <c r="L448">
        <f t="shared" si="27"/>
        <v>3.3690686847002506E-06</v>
      </c>
    </row>
    <row r="449" spans="1:12" ht="12.75">
      <c r="A449" s="1">
        <v>39401</v>
      </c>
      <c r="B449">
        <v>101.10000000000001</v>
      </c>
      <c r="C449">
        <v>96.39</v>
      </c>
      <c r="D449">
        <v>111.02</v>
      </c>
      <c r="F449">
        <f t="shared" si="24"/>
        <v>-0.0019743336623888608</v>
      </c>
      <c r="G449">
        <f t="shared" si="24"/>
        <v>0.005948653725735831</v>
      </c>
      <c r="H449">
        <f t="shared" si="25"/>
        <v>-0.007922987388124691</v>
      </c>
      <c r="I449">
        <f t="shared" si="26"/>
        <v>-0.036869957491107885</v>
      </c>
      <c r="L449">
        <f t="shared" si="27"/>
        <v>0.0008379270781430028</v>
      </c>
    </row>
    <row r="450" spans="1:12" ht="12.75">
      <c r="A450" s="1">
        <v>39431</v>
      </c>
      <c r="B450">
        <v>101.3</v>
      </c>
      <c r="C450">
        <v>96.32</v>
      </c>
      <c r="D450">
        <v>111.71000000000001</v>
      </c>
      <c r="F450">
        <f t="shared" si="24"/>
        <v>0.001978239366963397</v>
      </c>
      <c r="G450">
        <f t="shared" si="24"/>
        <v>-0.0007262164124910431</v>
      </c>
      <c r="H450">
        <f t="shared" si="25"/>
        <v>0.00270445577945444</v>
      </c>
      <c r="I450">
        <f t="shared" si="26"/>
        <v>0.006215096379030838</v>
      </c>
      <c r="L450">
        <f t="shared" si="27"/>
        <v>1.2324597419394131E-05</v>
      </c>
    </row>
    <row r="451" spans="1:12" ht="12.75">
      <c r="A451" s="1">
        <v>39462</v>
      </c>
      <c r="B451">
        <v>101.10000000000001</v>
      </c>
      <c r="C451">
        <v>96.8</v>
      </c>
      <c r="D451">
        <v>106.74000000000001</v>
      </c>
      <c r="F451">
        <f t="shared" si="24"/>
        <v>-0.0019743336623888608</v>
      </c>
      <c r="G451">
        <f t="shared" si="24"/>
        <v>0.004983388704318914</v>
      </c>
      <c r="H451">
        <f t="shared" si="25"/>
        <v>-0.006957722366707775</v>
      </c>
      <c r="I451">
        <f t="shared" si="26"/>
        <v>-0.04449019783367647</v>
      </c>
      <c r="L451">
        <f t="shared" si="27"/>
        <v>0.001408686714678607</v>
      </c>
    </row>
    <row r="452" spans="1:12" ht="12.75">
      <c r="A452" s="1">
        <v>39493</v>
      </c>
      <c r="B452">
        <v>100.9</v>
      </c>
      <c r="C452">
        <v>97.08</v>
      </c>
      <c r="D452">
        <v>104.19</v>
      </c>
      <c r="F452">
        <f t="shared" si="24"/>
        <v>-0.001978239366963397</v>
      </c>
      <c r="G452">
        <f t="shared" si="24"/>
        <v>0.002892561983470987</v>
      </c>
      <c r="H452">
        <f t="shared" si="25"/>
        <v>-0.004870801350434384</v>
      </c>
      <c r="I452">
        <f t="shared" si="26"/>
        <v>-0.023889825744800586</v>
      </c>
      <c r="L452">
        <f t="shared" si="27"/>
        <v>0.0003617232889134967</v>
      </c>
    </row>
    <row r="453" spans="1:12" ht="12.75">
      <c r="A453" s="1">
        <v>39522</v>
      </c>
      <c r="B453">
        <v>101.4</v>
      </c>
      <c r="C453">
        <v>97.92</v>
      </c>
      <c r="D453">
        <v>99.85000000000001</v>
      </c>
      <c r="F453">
        <f t="shared" si="24"/>
        <v>0.0049554013875123815</v>
      </c>
      <c r="G453">
        <f t="shared" si="24"/>
        <v>0.008652657601977864</v>
      </c>
      <c r="H453">
        <f t="shared" si="25"/>
        <v>-0.003697256214465483</v>
      </c>
      <c r="I453">
        <f t="shared" si="26"/>
        <v>-0.04165466935406459</v>
      </c>
      <c r="L453">
        <f t="shared" si="27"/>
        <v>0.0014407652122502108</v>
      </c>
    </row>
    <row r="454" spans="1:12" ht="12.75">
      <c r="A454" s="1">
        <v>39553</v>
      </c>
      <c r="B454">
        <v>101.3</v>
      </c>
      <c r="C454">
        <v>98.52</v>
      </c>
      <c r="D454">
        <v>104.53</v>
      </c>
      <c r="F454">
        <f t="shared" si="24"/>
        <v>-0.0009861932938857176</v>
      </c>
      <c r="G454">
        <f t="shared" si="24"/>
        <v>0.006127450980392135</v>
      </c>
      <c r="H454">
        <f t="shared" si="25"/>
        <v>-0.007113644274277853</v>
      </c>
      <c r="I454">
        <f t="shared" si="26"/>
        <v>0.046870305458187156</v>
      </c>
      <c r="L454">
        <f t="shared" si="27"/>
        <v>0.0029142668287173087</v>
      </c>
    </row>
    <row r="455" spans="1:12" ht="12.75">
      <c r="A455" s="1">
        <v>39583</v>
      </c>
      <c r="B455">
        <v>102.10000000000001</v>
      </c>
      <c r="C455">
        <v>99.35</v>
      </c>
      <c r="D455">
        <v>105.46000000000001</v>
      </c>
      <c r="F455">
        <f t="shared" si="24"/>
        <v>0.007897334649555887</v>
      </c>
      <c r="G455">
        <f t="shared" si="24"/>
        <v>0.00842468534307761</v>
      </c>
      <c r="H455">
        <f t="shared" si="25"/>
        <v>-0.000527350693521722</v>
      </c>
      <c r="I455">
        <f t="shared" si="26"/>
        <v>0.008896967377786336</v>
      </c>
      <c r="L455">
        <f t="shared" si="27"/>
        <v>8.881777110918363E-05</v>
      </c>
    </row>
    <row r="456" spans="1:12" ht="12.75">
      <c r="A456" s="1">
        <v>39614</v>
      </c>
      <c r="B456">
        <v>102.60000000000001</v>
      </c>
      <c r="C456">
        <v>100.35</v>
      </c>
      <c r="D456">
        <v>106.17</v>
      </c>
      <c r="F456">
        <f t="shared" si="24"/>
        <v>0.004897159647404559</v>
      </c>
      <c r="G456">
        <f t="shared" si="24"/>
        <v>0.010065425264217387</v>
      </c>
      <c r="H456">
        <f t="shared" si="25"/>
        <v>-0.005168265616812828</v>
      </c>
      <c r="I456">
        <f t="shared" si="26"/>
        <v>0.006732410392565891</v>
      </c>
      <c r="L456">
        <f t="shared" si="27"/>
        <v>0.0001416260894802022</v>
      </c>
    </row>
    <row r="457" spans="1:12" ht="12.75">
      <c r="A457" s="1">
        <v>39644</v>
      </c>
      <c r="B457">
        <v>102.8</v>
      </c>
      <c r="C457">
        <v>100.88</v>
      </c>
      <c r="D457">
        <v>108.10000000000001</v>
      </c>
      <c r="F457">
        <f aca="true" t="shared" si="28" ref="F457:G520">B457/B456-1</f>
        <v>0.0019493177387912564</v>
      </c>
      <c r="G457">
        <f t="shared" si="28"/>
        <v>0.005281514698554979</v>
      </c>
      <c r="H457">
        <f aca="true" t="shared" si="29" ref="H457:H520">F457-G457</f>
        <v>-0.0033321969597637224</v>
      </c>
      <c r="I457">
        <f aca="true" t="shared" si="30" ref="I457:I520">D457/D456-1</f>
        <v>0.01817839314307257</v>
      </c>
      <c r="L457">
        <f aca="true" t="shared" si="31" ref="L457:L520">(I457-H457)^2</f>
        <v>0.0004627054865722386</v>
      </c>
    </row>
    <row r="458" spans="1:12" ht="12.75">
      <c r="A458" s="1">
        <v>39675</v>
      </c>
      <c r="B458">
        <v>103.10000000000001</v>
      </c>
      <c r="C458">
        <v>100.47</v>
      </c>
      <c r="D458">
        <v>108.69</v>
      </c>
      <c r="F458">
        <f t="shared" si="28"/>
        <v>0.0029182879377434023</v>
      </c>
      <c r="G458">
        <f t="shared" si="28"/>
        <v>-0.004064234734337813</v>
      </c>
      <c r="H458">
        <f t="shared" si="29"/>
        <v>0.006982522672081215</v>
      </c>
      <c r="I458">
        <f t="shared" si="30"/>
        <v>0.005457909343200562</v>
      </c>
      <c r="L458">
        <f t="shared" si="31"/>
        <v>2.324445802600546E-06</v>
      </c>
    </row>
    <row r="459" spans="1:12" ht="12.75">
      <c r="A459" s="1">
        <v>39706</v>
      </c>
      <c r="B459">
        <v>103.10000000000001</v>
      </c>
      <c r="C459">
        <v>100.33</v>
      </c>
      <c r="D459">
        <v>105.94</v>
      </c>
      <c r="F459">
        <f t="shared" si="28"/>
        <v>0</v>
      </c>
      <c r="G459">
        <f t="shared" si="28"/>
        <v>-0.0013934507813277985</v>
      </c>
      <c r="H459">
        <f t="shared" si="29"/>
        <v>0.0013934507813277985</v>
      </c>
      <c r="I459">
        <f t="shared" si="30"/>
        <v>-0.02530131566841476</v>
      </c>
      <c r="L459">
        <f t="shared" si="31"/>
        <v>0.0007126105558063009</v>
      </c>
    </row>
    <row r="460" spans="1:13" ht="12.75">
      <c r="A460" s="1">
        <v>39736</v>
      </c>
      <c r="B460">
        <v>103</v>
      </c>
      <c r="C460">
        <v>99.32</v>
      </c>
      <c r="D460">
        <v>98.28</v>
      </c>
      <c r="F460">
        <f t="shared" si="28"/>
        <v>-0.0009699321047527132</v>
      </c>
      <c r="G460">
        <f t="shared" si="28"/>
        <v>-0.010066779627230238</v>
      </c>
      <c r="H460">
        <f t="shared" si="29"/>
        <v>0.009096847522477525</v>
      </c>
      <c r="I460">
        <f t="shared" si="30"/>
        <v>-0.07230507834623368</v>
      </c>
      <c r="L460">
        <f t="shared" si="31"/>
        <v>0.0066262735351351534</v>
      </c>
      <c r="M460" t="s">
        <v>33</v>
      </c>
    </row>
    <row r="461" spans="1:12" ht="12.75">
      <c r="A461" s="1">
        <v>39767</v>
      </c>
      <c r="B461">
        <v>102.10000000000001</v>
      </c>
      <c r="C461">
        <v>97.42</v>
      </c>
      <c r="D461">
        <v>95.46000000000001</v>
      </c>
      <c r="F461">
        <f t="shared" si="28"/>
        <v>-0.008737864077669855</v>
      </c>
      <c r="G461">
        <f t="shared" si="28"/>
        <v>-0.019130084575110673</v>
      </c>
      <c r="H461">
        <f t="shared" si="29"/>
        <v>0.010392220497440818</v>
      </c>
      <c r="I461">
        <f t="shared" si="30"/>
        <v>-0.02869352869352859</v>
      </c>
      <c r="L461">
        <f t="shared" si="31"/>
        <v>0.0015276957898193659</v>
      </c>
    </row>
    <row r="462" spans="1:12" ht="12.75">
      <c r="A462" s="1">
        <v>39797</v>
      </c>
      <c r="B462">
        <v>101.7</v>
      </c>
      <c r="C462">
        <v>96.41</v>
      </c>
      <c r="D462">
        <v>90.79</v>
      </c>
      <c r="F462">
        <f t="shared" si="28"/>
        <v>-0.003917727717923647</v>
      </c>
      <c r="G462">
        <f t="shared" si="28"/>
        <v>-0.010367481010059576</v>
      </c>
      <c r="H462">
        <f t="shared" si="29"/>
        <v>0.006449753292135929</v>
      </c>
      <c r="I462">
        <f t="shared" si="30"/>
        <v>-0.0489210140372931</v>
      </c>
      <c r="L462">
        <f t="shared" si="31"/>
        <v>0.003065921874649765</v>
      </c>
    </row>
    <row r="463" spans="1:12" ht="12.75">
      <c r="A463" s="1">
        <v>39828</v>
      </c>
      <c r="B463">
        <v>101.10000000000001</v>
      </c>
      <c r="C463">
        <v>96.83</v>
      </c>
      <c r="D463">
        <v>89.83</v>
      </c>
      <c r="F463">
        <f t="shared" si="28"/>
        <v>-0.005899705014749235</v>
      </c>
      <c r="G463">
        <f t="shared" si="28"/>
        <v>0.00435639456487924</v>
      </c>
      <c r="H463">
        <f t="shared" si="29"/>
        <v>-0.010256099579628475</v>
      </c>
      <c r="I463">
        <f t="shared" si="30"/>
        <v>-0.010573851745787066</v>
      </c>
      <c r="L463">
        <f t="shared" si="31"/>
        <v>1.0096643909847705E-07</v>
      </c>
    </row>
    <row r="464" spans="1:12" ht="12.75">
      <c r="A464" s="1">
        <v>39859</v>
      </c>
      <c r="B464">
        <v>100.8</v>
      </c>
      <c r="C464">
        <v>97.31</v>
      </c>
      <c r="D464">
        <v>97.74000000000001</v>
      </c>
      <c r="F464">
        <f t="shared" si="28"/>
        <v>-0.0029673590504452063</v>
      </c>
      <c r="G464">
        <f t="shared" si="28"/>
        <v>0.004957141381803254</v>
      </c>
      <c r="H464">
        <f t="shared" si="29"/>
        <v>-0.00792450043224846</v>
      </c>
      <c r="I464">
        <f t="shared" si="30"/>
        <v>0.08805521540687988</v>
      </c>
      <c r="L464">
        <f t="shared" si="31"/>
        <v>0.009212105852559825</v>
      </c>
    </row>
    <row r="465" spans="1:12" ht="12.75">
      <c r="A465" s="1">
        <v>39887</v>
      </c>
      <c r="B465">
        <v>101.10000000000001</v>
      </c>
      <c r="C465">
        <v>97.55</v>
      </c>
      <c r="D465">
        <v>99.15</v>
      </c>
      <c r="F465">
        <f t="shared" si="28"/>
        <v>0.0029761904761906877</v>
      </c>
      <c r="G465">
        <f t="shared" si="28"/>
        <v>0.0024663446716677306</v>
      </c>
      <c r="H465">
        <f t="shared" si="29"/>
        <v>0.000509845804522957</v>
      </c>
      <c r="I465">
        <f t="shared" si="30"/>
        <v>0.014426028238182953</v>
      </c>
      <c r="L465">
        <f t="shared" si="31"/>
        <v>0.00019366013352690705</v>
      </c>
    </row>
    <row r="466" spans="1:12" ht="12.75">
      <c r="A466" s="1">
        <v>39918</v>
      </c>
      <c r="B466">
        <v>101.2</v>
      </c>
      <c r="C466">
        <v>97.79</v>
      </c>
      <c r="D466">
        <v>98.76</v>
      </c>
      <c r="F466">
        <f t="shared" si="28"/>
        <v>0.0009891196834816984</v>
      </c>
      <c r="G466">
        <f t="shared" si="28"/>
        <v>0.0024602767811379156</v>
      </c>
      <c r="H466">
        <f t="shared" si="29"/>
        <v>-0.0014711570976562172</v>
      </c>
      <c r="I466">
        <f t="shared" si="30"/>
        <v>-0.003933434190620311</v>
      </c>
      <c r="L466">
        <f t="shared" si="31"/>
        <v>6.0628084825357075E-06</v>
      </c>
    </row>
    <row r="467" spans="1:12" ht="12.75">
      <c r="A467" s="1">
        <v>39948</v>
      </c>
      <c r="B467">
        <v>101</v>
      </c>
      <c r="C467">
        <v>98.07</v>
      </c>
      <c r="D467">
        <v>95.55</v>
      </c>
      <c r="F467">
        <f t="shared" si="28"/>
        <v>-0.0019762845849802257</v>
      </c>
      <c r="G467">
        <f t="shared" si="28"/>
        <v>0.0028632784538296097</v>
      </c>
      <c r="H467">
        <f t="shared" si="29"/>
        <v>-0.004839563038809835</v>
      </c>
      <c r="I467">
        <f t="shared" si="30"/>
        <v>-0.032503037667071744</v>
      </c>
      <c r="L467">
        <f t="shared" si="31"/>
        <v>0.0007652678285084904</v>
      </c>
    </row>
    <row r="468" spans="1:12" ht="12.75">
      <c r="A468" s="1">
        <v>39979</v>
      </c>
      <c r="B468">
        <v>100.8</v>
      </c>
      <c r="C468">
        <v>98.92</v>
      </c>
      <c r="D468">
        <v>96.42</v>
      </c>
      <c r="F468">
        <f t="shared" si="28"/>
        <v>-0.001980198019801982</v>
      </c>
      <c r="G468">
        <f t="shared" si="28"/>
        <v>0.00866727847455917</v>
      </c>
      <c r="H468">
        <f t="shared" si="29"/>
        <v>-0.010647476494361152</v>
      </c>
      <c r="I468">
        <f t="shared" si="30"/>
        <v>0.009105180533752089</v>
      </c>
      <c r="L468">
        <f t="shared" si="31"/>
        <v>0.00039016745967027143</v>
      </c>
    </row>
    <row r="469" spans="1:12" ht="12.75">
      <c r="A469" s="1">
        <v>40009</v>
      </c>
      <c r="B469">
        <v>100.5</v>
      </c>
      <c r="C469">
        <v>98.76</v>
      </c>
      <c r="D469">
        <v>94.54</v>
      </c>
      <c r="F469">
        <f t="shared" si="28"/>
        <v>-0.0029761904761904656</v>
      </c>
      <c r="G469">
        <f t="shared" si="28"/>
        <v>-0.0016174686615446632</v>
      </c>
      <c r="H469">
        <f t="shared" si="29"/>
        <v>-0.0013587218146458024</v>
      </c>
      <c r="I469">
        <f t="shared" si="30"/>
        <v>-0.01949802945446999</v>
      </c>
      <c r="L469">
        <f t="shared" si="31"/>
        <v>0.00032903448165218414</v>
      </c>
    </row>
    <row r="470" spans="1:12" ht="12.75">
      <c r="A470" s="1">
        <v>40040</v>
      </c>
      <c r="B470">
        <v>100.8</v>
      </c>
      <c r="C470">
        <v>98.98</v>
      </c>
      <c r="D470">
        <v>92.82000000000001</v>
      </c>
      <c r="F470">
        <f t="shared" si="28"/>
        <v>0.0029850746268655914</v>
      </c>
      <c r="G470">
        <f t="shared" si="28"/>
        <v>0.0022276225192385812</v>
      </c>
      <c r="H470">
        <f t="shared" si="29"/>
        <v>0.0007574521076270102</v>
      </c>
      <c r="I470">
        <f t="shared" si="30"/>
        <v>-0.018193357309075564</v>
      </c>
      <c r="L470">
        <f t="shared" si="31"/>
        <v>0.00035913317754818295</v>
      </c>
    </row>
    <row r="471" spans="1:12" ht="12.75">
      <c r="A471" s="1">
        <v>40071</v>
      </c>
      <c r="B471">
        <v>100.8</v>
      </c>
      <c r="C471">
        <v>99.04</v>
      </c>
      <c r="D471">
        <v>89.49</v>
      </c>
      <c r="F471">
        <f t="shared" si="28"/>
        <v>0</v>
      </c>
      <c r="G471">
        <f t="shared" si="28"/>
        <v>0.0006061830672863255</v>
      </c>
      <c r="H471">
        <f t="shared" si="29"/>
        <v>-0.0006061830672863255</v>
      </c>
      <c r="I471">
        <f t="shared" si="30"/>
        <v>-0.03587588881706538</v>
      </c>
      <c r="L471">
        <f t="shared" si="31"/>
        <v>0.001243952143675998</v>
      </c>
    </row>
    <row r="472" spans="1:12" ht="12.75">
      <c r="A472" s="1">
        <v>40101</v>
      </c>
      <c r="B472">
        <v>100.4</v>
      </c>
      <c r="C472">
        <v>99.14</v>
      </c>
      <c r="D472">
        <v>90.5</v>
      </c>
      <c r="F472">
        <f t="shared" si="28"/>
        <v>-0.003968253968253843</v>
      </c>
      <c r="G472">
        <f t="shared" si="28"/>
        <v>0.0010096930533116666</v>
      </c>
      <c r="H472">
        <f t="shared" si="29"/>
        <v>-0.00497794702156551</v>
      </c>
      <c r="I472">
        <f t="shared" si="30"/>
        <v>0.011286177226505822</v>
      </c>
      <c r="L472">
        <f t="shared" si="31"/>
        <v>0.0002645217375567019</v>
      </c>
    </row>
    <row r="473" spans="1:12" ht="12.75">
      <c r="A473" s="1">
        <v>40132</v>
      </c>
      <c r="B473">
        <v>100.2</v>
      </c>
      <c r="C473">
        <v>99.21</v>
      </c>
      <c r="D473">
        <v>86.12</v>
      </c>
      <c r="F473">
        <f t="shared" si="28"/>
        <v>-0.0019920318725099584</v>
      </c>
      <c r="G473">
        <f t="shared" si="28"/>
        <v>0.000706072221101417</v>
      </c>
      <c r="H473">
        <f t="shared" si="29"/>
        <v>-0.0026981040936113754</v>
      </c>
      <c r="I473">
        <f t="shared" si="30"/>
        <v>-0.04839779005524858</v>
      </c>
      <c r="L473">
        <f t="shared" si="31"/>
        <v>0.0020884612969922604</v>
      </c>
    </row>
    <row r="474" spans="1:12" ht="12.75">
      <c r="A474" s="1">
        <v>40162</v>
      </c>
      <c r="B474">
        <v>100</v>
      </c>
      <c r="C474">
        <v>99.03</v>
      </c>
      <c r="D474">
        <v>93.08</v>
      </c>
      <c r="F474">
        <f t="shared" si="28"/>
        <v>-0.001996007984031989</v>
      </c>
      <c r="G474">
        <f t="shared" si="28"/>
        <v>-0.001814333232536991</v>
      </c>
      <c r="H474">
        <f t="shared" si="29"/>
        <v>-0.0001816747514949979</v>
      </c>
      <c r="I474">
        <f t="shared" si="30"/>
        <v>0.08081746400371559</v>
      </c>
      <c r="L474">
        <f t="shared" si="31"/>
        <v>0.006560860479085858</v>
      </c>
    </row>
    <row r="475" spans="1:12" ht="12.75">
      <c r="A475" s="1">
        <v>40193</v>
      </c>
      <c r="B475">
        <v>100.10000000000001</v>
      </c>
      <c r="C475">
        <v>99.37</v>
      </c>
      <c r="D475">
        <v>90.38</v>
      </c>
      <c r="F475">
        <f t="shared" si="28"/>
        <v>0.001000000000000112</v>
      </c>
      <c r="G475">
        <f t="shared" si="28"/>
        <v>0.003433303039483082</v>
      </c>
      <c r="H475">
        <f t="shared" si="29"/>
        <v>-0.0024333030394829702</v>
      </c>
      <c r="I475">
        <f t="shared" si="30"/>
        <v>-0.02900730554361841</v>
      </c>
      <c r="L475">
        <f t="shared" si="31"/>
        <v>0.0007061776090897967</v>
      </c>
    </row>
    <row r="476" spans="1:12" ht="12.75">
      <c r="A476" s="1">
        <v>40224</v>
      </c>
      <c r="B476">
        <v>100</v>
      </c>
      <c r="C476">
        <v>99.4</v>
      </c>
      <c r="D476">
        <v>88.84</v>
      </c>
      <c r="F476">
        <f t="shared" si="28"/>
        <v>-0.0009990009990010762</v>
      </c>
      <c r="G476">
        <f t="shared" si="28"/>
        <v>0.000301901982489694</v>
      </c>
      <c r="H476">
        <f t="shared" si="29"/>
        <v>-0.0013009029814907702</v>
      </c>
      <c r="I476">
        <f t="shared" si="30"/>
        <v>-0.01703916795751259</v>
      </c>
      <c r="L476">
        <f t="shared" si="31"/>
        <v>0.00024769298445547513</v>
      </c>
    </row>
    <row r="477" spans="1:12" ht="12.75">
      <c r="A477" s="1">
        <v>40252</v>
      </c>
      <c r="B477">
        <v>100.3</v>
      </c>
      <c r="C477">
        <v>99.81</v>
      </c>
      <c r="D477">
        <v>93.4</v>
      </c>
      <c r="F477">
        <f t="shared" si="28"/>
        <v>0.0029999999999998916</v>
      </c>
      <c r="G477">
        <f t="shared" si="28"/>
        <v>0.004124748490945684</v>
      </c>
      <c r="H477">
        <f t="shared" si="29"/>
        <v>-0.0011247484909457928</v>
      </c>
      <c r="I477">
        <f t="shared" si="30"/>
        <v>0.0513282305267897</v>
      </c>
      <c r="L477">
        <f t="shared" si="31"/>
        <v>0.0027513150078349994</v>
      </c>
    </row>
    <row r="478" spans="1:12" ht="12.75">
      <c r="A478" s="1">
        <v>40283</v>
      </c>
      <c r="B478">
        <v>100.4</v>
      </c>
      <c r="C478">
        <v>99.98</v>
      </c>
      <c r="D478">
        <v>94.24</v>
      </c>
      <c r="F478">
        <f t="shared" si="28"/>
        <v>0.0009970089730808596</v>
      </c>
      <c r="G478">
        <f t="shared" si="28"/>
        <v>0.0017032361486826186</v>
      </c>
      <c r="H478">
        <f t="shared" si="29"/>
        <v>-0.0007062271756017591</v>
      </c>
      <c r="I478">
        <f t="shared" si="30"/>
        <v>0.008993576017130467</v>
      </c>
      <c r="L478">
        <f t="shared" si="31"/>
        <v>9.408618197773828E-05</v>
      </c>
    </row>
    <row r="479" spans="1:12" ht="12.75">
      <c r="A479" s="1">
        <v>40313</v>
      </c>
      <c r="B479">
        <v>100.3</v>
      </c>
      <c r="C479">
        <v>100.06</v>
      </c>
      <c r="D479">
        <v>90.81</v>
      </c>
      <c r="F479">
        <f t="shared" si="28"/>
        <v>-0.0009960159362550902</v>
      </c>
      <c r="G479">
        <f t="shared" si="28"/>
        <v>0.0008001600320064473</v>
      </c>
      <c r="H479">
        <f t="shared" si="29"/>
        <v>-0.0017961759682615375</v>
      </c>
      <c r="I479">
        <f t="shared" si="30"/>
        <v>-0.03639643463497444</v>
      </c>
      <c r="L479">
        <f t="shared" si="31"/>
        <v>0.0011971778998034412</v>
      </c>
    </row>
    <row r="480" spans="1:12" ht="12.75">
      <c r="A480" s="1">
        <v>40344</v>
      </c>
      <c r="B480">
        <v>100.10000000000001</v>
      </c>
      <c r="C480">
        <v>99.96</v>
      </c>
      <c r="D480">
        <v>88.49</v>
      </c>
      <c r="F480">
        <f t="shared" si="28"/>
        <v>-0.001994017946161386</v>
      </c>
      <c r="G480">
        <f t="shared" si="28"/>
        <v>-0.000999400359784186</v>
      </c>
      <c r="H480">
        <f t="shared" si="29"/>
        <v>-0.0009946175863772</v>
      </c>
      <c r="I480">
        <f t="shared" si="30"/>
        <v>-0.025547847153397307</v>
      </c>
      <c r="L480">
        <f t="shared" si="31"/>
        <v>0.0006028610821707904</v>
      </c>
    </row>
    <row r="481" spans="1:12" ht="12.75">
      <c r="A481" s="1">
        <v>40374</v>
      </c>
      <c r="B481">
        <v>99.5</v>
      </c>
      <c r="C481">
        <v>99.98</v>
      </c>
      <c r="D481">
        <v>86.43</v>
      </c>
      <c r="F481">
        <f t="shared" si="28"/>
        <v>-0.005994005994006124</v>
      </c>
      <c r="G481">
        <f t="shared" si="28"/>
        <v>0.00020008003201299474</v>
      </c>
      <c r="H481">
        <f t="shared" si="29"/>
        <v>-0.006194086026019119</v>
      </c>
      <c r="I481">
        <f t="shared" si="30"/>
        <v>-0.023279466606396015</v>
      </c>
      <c r="L481">
        <f t="shared" si="31"/>
        <v>0.00029191022957631997</v>
      </c>
    </row>
    <row r="482" spans="1:12" ht="12.75">
      <c r="A482" s="1">
        <v>40405</v>
      </c>
      <c r="B482">
        <v>99.7</v>
      </c>
      <c r="C482">
        <v>100.12</v>
      </c>
      <c r="D482">
        <v>84.10000000000001</v>
      </c>
      <c r="F482">
        <f t="shared" si="28"/>
        <v>0.0020100502512563345</v>
      </c>
      <c r="G482">
        <f t="shared" si="28"/>
        <v>0.0014002800560111162</v>
      </c>
      <c r="H482">
        <f t="shared" si="29"/>
        <v>0.0006097701952452184</v>
      </c>
      <c r="I482">
        <f t="shared" si="30"/>
        <v>-0.02695823209533721</v>
      </c>
      <c r="L482">
        <f t="shared" si="31"/>
        <v>0.0007599947502935579</v>
      </c>
    </row>
    <row r="483" spans="1:12" ht="12.75">
      <c r="A483" s="1">
        <v>40436</v>
      </c>
      <c r="B483">
        <v>99.9</v>
      </c>
      <c r="C483">
        <v>100.18</v>
      </c>
      <c r="D483">
        <v>83.53</v>
      </c>
      <c r="F483">
        <f t="shared" si="28"/>
        <v>0.0020060180541625616</v>
      </c>
      <c r="G483">
        <f t="shared" si="28"/>
        <v>0.0005992808629644575</v>
      </c>
      <c r="H483">
        <f t="shared" si="29"/>
        <v>0.0014067371911981041</v>
      </c>
      <c r="I483">
        <f t="shared" si="30"/>
        <v>-0.006777645659928777</v>
      </c>
      <c r="L483">
        <f t="shared" si="31"/>
        <v>6.698412265381978E-05</v>
      </c>
    </row>
    <row r="484" spans="1:12" ht="12.75">
      <c r="A484" s="1">
        <v>40466</v>
      </c>
      <c r="B484">
        <v>100.2</v>
      </c>
      <c r="C484">
        <v>100.3</v>
      </c>
      <c r="D484">
        <v>80.47</v>
      </c>
      <c r="F484">
        <f t="shared" si="28"/>
        <v>0.0030030030030030463</v>
      </c>
      <c r="G484">
        <f t="shared" si="28"/>
        <v>0.0011978438810140712</v>
      </c>
      <c r="H484">
        <f t="shared" si="29"/>
        <v>0.001805159121988975</v>
      </c>
      <c r="I484">
        <f t="shared" si="30"/>
        <v>-0.036633544834191345</v>
      </c>
      <c r="L484">
        <f t="shared" si="31"/>
        <v>0.0014775339618308726</v>
      </c>
    </row>
    <row r="485" spans="1:12" ht="12.75">
      <c r="A485" s="1">
        <v>40497</v>
      </c>
      <c r="B485">
        <v>99.9</v>
      </c>
      <c r="C485">
        <v>100.34</v>
      </c>
      <c r="D485">
        <v>83.56</v>
      </c>
      <c r="F485">
        <f t="shared" si="28"/>
        <v>-0.0029940119760478723</v>
      </c>
      <c r="G485">
        <f t="shared" si="28"/>
        <v>0.00039880358923238823</v>
      </c>
      <c r="H485">
        <f t="shared" si="29"/>
        <v>-0.0033928155652802605</v>
      </c>
      <c r="I485">
        <f t="shared" si="30"/>
        <v>0.03839940350441173</v>
      </c>
      <c r="L485">
        <f t="shared" si="31"/>
        <v>0.001746589574769127</v>
      </c>
    </row>
    <row r="486" spans="1:12" ht="12.75">
      <c r="A486" s="1">
        <v>40527</v>
      </c>
      <c r="B486">
        <v>99.60000000000001</v>
      </c>
      <c r="C486">
        <v>100.52</v>
      </c>
      <c r="D486">
        <v>81.67</v>
      </c>
      <c r="F486">
        <f t="shared" si="28"/>
        <v>-0.0030030030030029353</v>
      </c>
      <c r="G486">
        <f t="shared" si="28"/>
        <v>0.0017939007374925264</v>
      </c>
      <c r="H486">
        <f t="shared" si="29"/>
        <v>-0.004796903740495462</v>
      </c>
      <c r="I486">
        <f t="shared" si="30"/>
        <v>-0.022618477740545706</v>
      </c>
      <c r="L486">
        <f t="shared" si="31"/>
        <v>0.00031760849983926686</v>
      </c>
    </row>
    <row r="487" spans="1:12" ht="12.75">
      <c r="A487" s="1">
        <v>40558</v>
      </c>
      <c r="B487">
        <v>99.5</v>
      </c>
      <c r="C487">
        <v>100.99</v>
      </c>
      <c r="D487">
        <v>81.97</v>
      </c>
      <c r="F487">
        <f t="shared" si="28"/>
        <v>-0.0010040160642571516</v>
      </c>
      <c r="G487">
        <f t="shared" si="28"/>
        <v>0.0046756864305610435</v>
      </c>
      <c r="H487">
        <f t="shared" si="29"/>
        <v>-0.005679702494818195</v>
      </c>
      <c r="I487">
        <f t="shared" si="30"/>
        <v>0.003673319456348745</v>
      </c>
      <c r="L487">
        <f t="shared" si="31"/>
        <v>8.747901961901063E-05</v>
      </c>
    </row>
    <row r="488" spans="1:12" ht="12.75">
      <c r="A488" s="1">
        <v>40589</v>
      </c>
      <c r="B488">
        <v>99.5</v>
      </c>
      <c r="C488">
        <v>101.49</v>
      </c>
      <c r="D488">
        <v>81.94</v>
      </c>
      <c r="F488">
        <f t="shared" si="28"/>
        <v>0</v>
      </c>
      <c r="G488">
        <f t="shared" si="28"/>
        <v>0.004950985246064077</v>
      </c>
      <c r="H488">
        <f t="shared" si="29"/>
        <v>-0.004950985246064077</v>
      </c>
      <c r="I488">
        <f t="shared" si="30"/>
        <v>-0.00036598755642314185</v>
      </c>
      <c r="L488">
        <f t="shared" si="31"/>
        <v>2.102220381401271E-05</v>
      </c>
    </row>
    <row r="489" spans="1:12" ht="12.75">
      <c r="A489" s="1">
        <v>40617</v>
      </c>
      <c r="B489">
        <v>99.8</v>
      </c>
      <c r="C489">
        <v>102.48</v>
      </c>
      <c r="D489">
        <v>82.76</v>
      </c>
      <c r="F489">
        <f t="shared" si="28"/>
        <v>0.0030150753768845018</v>
      </c>
      <c r="G489">
        <f t="shared" si="28"/>
        <v>0.009754655631096787</v>
      </c>
      <c r="H489">
        <f t="shared" si="29"/>
        <v>-0.006739580254212285</v>
      </c>
      <c r="I489">
        <f t="shared" si="30"/>
        <v>0.010007322431047294</v>
      </c>
      <c r="L489">
        <f t="shared" si="31"/>
        <v>0.0002804587495495545</v>
      </c>
    </row>
    <row r="490" spans="1:12" ht="12.75">
      <c r="A490" s="1">
        <v>40648</v>
      </c>
      <c r="B490">
        <v>99.9</v>
      </c>
      <c r="C490">
        <v>103.14</v>
      </c>
      <c r="D490">
        <v>81.31</v>
      </c>
      <c r="F490">
        <f t="shared" si="28"/>
        <v>0.0010020040080160886</v>
      </c>
      <c r="G490">
        <f t="shared" si="28"/>
        <v>0.0064402810304449165</v>
      </c>
      <c r="H490">
        <f t="shared" si="29"/>
        <v>-0.005438277022428828</v>
      </c>
      <c r="I490">
        <f t="shared" si="30"/>
        <v>-0.017520541324311245</v>
      </c>
      <c r="L490">
        <f t="shared" si="31"/>
        <v>0.00014598111066054222</v>
      </c>
    </row>
    <row r="491" spans="1:12" ht="12.75">
      <c r="A491" s="1">
        <v>40678</v>
      </c>
      <c r="B491">
        <v>99.9</v>
      </c>
      <c r="C491">
        <v>103.63</v>
      </c>
      <c r="D491">
        <v>81.29</v>
      </c>
      <c r="F491">
        <f t="shared" si="28"/>
        <v>0</v>
      </c>
      <c r="G491">
        <f t="shared" si="28"/>
        <v>0.004750824122551789</v>
      </c>
      <c r="H491">
        <f t="shared" si="29"/>
        <v>-0.004750824122551789</v>
      </c>
      <c r="I491">
        <f t="shared" si="30"/>
        <v>-0.00024597220514077645</v>
      </c>
      <c r="L491">
        <f t="shared" si="31"/>
        <v>2.0293690797801676E-05</v>
      </c>
    </row>
    <row r="492" spans="1:12" ht="12.75">
      <c r="A492" s="1">
        <v>40709</v>
      </c>
      <c r="B492">
        <v>99.7</v>
      </c>
      <c r="C492">
        <v>103.52</v>
      </c>
      <c r="D492">
        <v>80.64</v>
      </c>
      <c r="F492">
        <f t="shared" si="28"/>
        <v>-0.002002002002002068</v>
      </c>
      <c r="G492">
        <f t="shared" si="28"/>
        <v>-0.0010614686866737832</v>
      </c>
      <c r="H492">
        <f t="shared" si="29"/>
        <v>-0.0009405333153282847</v>
      </c>
      <c r="I492">
        <f t="shared" si="30"/>
        <v>-0.007996063476442439</v>
      </c>
      <c r="L492">
        <f t="shared" si="31"/>
        <v>4.978050585439152E-05</v>
      </c>
    </row>
    <row r="493" spans="1:12" ht="12.75">
      <c r="A493" s="1">
        <v>40739</v>
      </c>
      <c r="B493">
        <v>99.7</v>
      </c>
      <c r="C493">
        <v>103.61</v>
      </c>
      <c r="D493">
        <v>77.18</v>
      </c>
      <c r="F493">
        <f t="shared" si="28"/>
        <v>0</v>
      </c>
      <c r="G493">
        <f t="shared" si="28"/>
        <v>0.0008693972179290022</v>
      </c>
      <c r="H493">
        <f t="shared" si="29"/>
        <v>-0.0008693972179290022</v>
      </c>
      <c r="I493">
        <f t="shared" si="30"/>
        <v>-0.042906746031745935</v>
      </c>
      <c r="L493">
        <f t="shared" si="31"/>
        <v>0.0017671386952945159</v>
      </c>
    </row>
    <row r="494" spans="1:12" ht="12.75">
      <c r="A494" s="1">
        <v>40770</v>
      </c>
      <c r="B494">
        <v>99.9</v>
      </c>
      <c r="C494">
        <v>103.89</v>
      </c>
      <c r="D494">
        <v>76.5</v>
      </c>
      <c r="F494">
        <f t="shared" si="28"/>
        <v>0.0020060180541625616</v>
      </c>
      <c r="G494">
        <f t="shared" si="28"/>
        <v>0.0027024418492422875</v>
      </c>
      <c r="H494">
        <f t="shared" si="29"/>
        <v>-0.0006964237950797258</v>
      </c>
      <c r="I494">
        <f t="shared" si="30"/>
        <v>-0.008810572687224738</v>
      </c>
      <c r="L494">
        <f t="shared" si="31"/>
        <v>6.583941224389813E-05</v>
      </c>
    </row>
    <row r="495" spans="1:12" ht="12.75">
      <c r="A495" s="1">
        <v>40801</v>
      </c>
      <c r="B495">
        <v>99.9</v>
      </c>
      <c r="C495">
        <v>104.05</v>
      </c>
      <c r="D495">
        <v>77.04</v>
      </c>
      <c r="F495">
        <f t="shared" si="28"/>
        <v>0</v>
      </c>
      <c r="G495">
        <f t="shared" si="28"/>
        <v>0.001540090480315781</v>
      </c>
      <c r="H495">
        <f t="shared" si="29"/>
        <v>-0.001540090480315781</v>
      </c>
      <c r="I495">
        <f t="shared" si="30"/>
        <v>0.007058823529411784</v>
      </c>
      <c r="L495">
        <f t="shared" si="31"/>
        <v>7.394132214668899E-05</v>
      </c>
    </row>
    <row r="496" spans="1:12" ht="12.75">
      <c r="A496" s="1">
        <v>40831</v>
      </c>
      <c r="B496">
        <v>100</v>
      </c>
      <c r="C496">
        <v>103.84</v>
      </c>
      <c r="D496">
        <v>77.97</v>
      </c>
      <c r="F496">
        <f t="shared" si="28"/>
        <v>0.0010010010010008674</v>
      </c>
      <c r="G496">
        <f t="shared" si="28"/>
        <v>-0.0020182604517058333</v>
      </c>
      <c r="H496">
        <f t="shared" si="29"/>
        <v>0.0030192614527067008</v>
      </c>
      <c r="I496">
        <f t="shared" si="30"/>
        <v>0.012071651090342472</v>
      </c>
      <c r="L496">
        <f t="shared" si="31"/>
        <v>8.19457581515755E-05</v>
      </c>
    </row>
    <row r="497" spans="1:12" ht="12.75">
      <c r="A497" s="1">
        <v>40862</v>
      </c>
      <c r="B497">
        <v>99.4</v>
      </c>
      <c r="C497">
        <v>103.75</v>
      </c>
      <c r="D497">
        <v>77.58</v>
      </c>
      <c r="F497">
        <f t="shared" si="28"/>
        <v>-0.005999999999999894</v>
      </c>
      <c r="G497">
        <f t="shared" si="28"/>
        <v>-0.0008667180277349695</v>
      </c>
      <c r="H497">
        <f t="shared" si="29"/>
        <v>-0.005133281972264925</v>
      </c>
      <c r="I497">
        <f t="shared" si="30"/>
        <v>-0.005001923816852605</v>
      </c>
      <c r="L497">
        <f t="shared" si="31"/>
        <v>1.725496499332721E-08</v>
      </c>
    </row>
    <row r="498" spans="1:12" ht="12.75">
      <c r="A498" s="1">
        <v>40892</v>
      </c>
      <c r="B498">
        <v>99.4</v>
      </c>
      <c r="C498">
        <v>103.49</v>
      </c>
      <c r="D498">
        <v>76.98</v>
      </c>
      <c r="F498">
        <f t="shared" si="28"/>
        <v>0</v>
      </c>
      <c r="G498">
        <f t="shared" si="28"/>
        <v>-0.002506024096385562</v>
      </c>
      <c r="H498">
        <f t="shared" si="29"/>
        <v>0.002506024096385562</v>
      </c>
      <c r="I498">
        <f t="shared" si="30"/>
        <v>-0.007733952049497228</v>
      </c>
      <c r="L498">
        <f t="shared" si="31"/>
        <v>0.00010485711146824856</v>
      </c>
    </row>
    <row r="499" spans="1:12" ht="12.75">
      <c r="A499" s="1">
        <v>40923</v>
      </c>
      <c r="B499">
        <v>99.60000000000001</v>
      </c>
      <c r="C499">
        <v>103.95</v>
      </c>
      <c r="D499">
        <v>76.34</v>
      </c>
      <c r="F499">
        <f t="shared" si="28"/>
        <v>0.00201207243460777</v>
      </c>
      <c r="G499">
        <f t="shared" si="28"/>
        <v>0.0044448739008600135</v>
      </c>
      <c r="H499">
        <f t="shared" si="29"/>
        <v>-0.0024328014662522435</v>
      </c>
      <c r="I499">
        <f t="shared" si="30"/>
        <v>-0.008313847752663084</v>
      </c>
      <c r="L499">
        <f t="shared" si="31"/>
        <v>3.458670542290674E-05</v>
      </c>
    </row>
    <row r="500" spans="1:12" ht="12.75">
      <c r="A500" s="1">
        <v>40954</v>
      </c>
      <c r="B500">
        <v>99.8</v>
      </c>
      <c r="C500">
        <v>104.41</v>
      </c>
      <c r="D500">
        <v>81.10000000000001</v>
      </c>
      <c r="F500">
        <f t="shared" si="28"/>
        <v>0.002008032128513859</v>
      </c>
      <c r="G500">
        <f t="shared" si="28"/>
        <v>0.004425204425204443</v>
      </c>
      <c r="H500">
        <f t="shared" si="29"/>
        <v>-0.002417172296690584</v>
      </c>
      <c r="I500">
        <f t="shared" si="30"/>
        <v>0.06235263295782034</v>
      </c>
      <c r="L500">
        <f t="shared" si="31"/>
        <v>0.004195127672707271</v>
      </c>
    </row>
    <row r="501" spans="1:12" ht="12.75">
      <c r="A501" s="1">
        <v>40983</v>
      </c>
      <c r="B501">
        <v>100.3</v>
      </c>
      <c r="C501">
        <v>105.2</v>
      </c>
      <c r="D501">
        <v>82.41</v>
      </c>
      <c r="F501">
        <f t="shared" si="28"/>
        <v>0.005010020040080221</v>
      </c>
      <c r="G501">
        <f t="shared" si="28"/>
        <v>0.007566325064648938</v>
      </c>
      <c r="H501">
        <f t="shared" si="29"/>
        <v>-0.002556305024568717</v>
      </c>
      <c r="I501">
        <f t="shared" si="30"/>
        <v>0.016152897657213172</v>
      </c>
      <c r="L501">
        <f t="shared" si="31"/>
        <v>0.00035003426498799464</v>
      </c>
    </row>
    <row r="502" spans="1:12" ht="12.75">
      <c r="A502" s="1">
        <v>41014</v>
      </c>
      <c r="B502">
        <v>100.4</v>
      </c>
      <c r="C502">
        <v>105.52</v>
      </c>
      <c r="D502">
        <v>79.81</v>
      </c>
      <c r="F502">
        <f t="shared" si="28"/>
        <v>0.0009970089730808596</v>
      </c>
      <c r="G502">
        <f t="shared" si="28"/>
        <v>0.003041825095057016</v>
      </c>
      <c r="H502">
        <f t="shared" si="29"/>
        <v>-0.0020448161219761563</v>
      </c>
      <c r="I502">
        <f t="shared" si="30"/>
        <v>-0.031549569227035446</v>
      </c>
      <c r="L502">
        <f t="shared" si="31"/>
        <v>0.0008705304557905058</v>
      </c>
    </row>
    <row r="503" spans="1:12" ht="12.75">
      <c r="A503" s="1">
        <v>41044</v>
      </c>
      <c r="B503">
        <v>100.10000000000001</v>
      </c>
      <c r="C503">
        <v>105.39</v>
      </c>
      <c r="D503">
        <v>78.29</v>
      </c>
      <c r="F503">
        <f t="shared" si="28"/>
        <v>-0.0029880478087649376</v>
      </c>
      <c r="G503">
        <f t="shared" si="28"/>
        <v>-0.0012319939347990028</v>
      </c>
      <c r="H503">
        <f t="shared" si="29"/>
        <v>-0.0017560538739659348</v>
      </c>
      <c r="I503">
        <f t="shared" si="30"/>
        <v>-0.01904523242701406</v>
      </c>
      <c r="L503">
        <f t="shared" si="31"/>
        <v>0.0002989156950391792</v>
      </c>
    </row>
    <row r="504" spans="1:12" ht="12.75">
      <c r="A504" s="1">
        <v>41075</v>
      </c>
      <c r="B504">
        <v>99.60000000000001</v>
      </c>
      <c r="C504">
        <v>105.24</v>
      </c>
      <c r="D504">
        <v>79.81</v>
      </c>
      <c r="F504">
        <f t="shared" si="28"/>
        <v>-0.004995004995005048</v>
      </c>
      <c r="G504">
        <f t="shared" si="28"/>
        <v>-0.001423284941645342</v>
      </c>
      <c r="H504">
        <f t="shared" si="29"/>
        <v>-0.003571720053359706</v>
      </c>
      <c r="I504">
        <f t="shared" si="30"/>
        <v>0.019414995529441814</v>
      </c>
      <c r="L504">
        <f t="shared" si="31"/>
        <v>0.0005283890932846103</v>
      </c>
    </row>
    <row r="505" spans="1:12" ht="12.75">
      <c r="A505" s="1">
        <v>41105</v>
      </c>
      <c r="B505">
        <v>99.3</v>
      </c>
      <c r="C505">
        <v>105.07</v>
      </c>
      <c r="D505">
        <v>78.10000000000001</v>
      </c>
      <c r="F505">
        <f t="shared" si="28"/>
        <v>-0.003012048192771233</v>
      </c>
      <c r="G505">
        <f t="shared" si="28"/>
        <v>-0.0016153553781832475</v>
      </c>
      <c r="H505">
        <f t="shared" si="29"/>
        <v>-0.0013966928145879853</v>
      </c>
      <c r="I505">
        <f t="shared" si="30"/>
        <v>-0.0214258864803909</v>
      </c>
      <c r="L505">
        <f t="shared" si="31"/>
        <v>0.0004011685989022396</v>
      </c>
    </row>
    <row r="506" spans="1:12" ht="12.75">
      <c r="A506" s="1">
        <v>41136</v>
      </c>
      <c r="B506">
        <v>99.4</v>
      </c>
      <c r="C506">
        <v>105.65</v>
      </c>
      <c r="D506">
        <v>78.3</v>
      </c>
      <c r="F506">
        <f t="shared" si="28"/>
        <v>0.001007049345417954</v>
      </c>
      <c r="G506">
        <f t="shared" si="28"/>
        <v>0.0055201294375180066</v>
      </c>
      <c r="H506">
        <f t="shared" si="29"/>
        <v>-0.0045130800921000525</v>
      </c>
      <c r="I506">
        <f t="shared" si="30"/>
        <v>0.002560819462227748</v>
      </c>
      <c r="L506">
        <f t="shared" si="31"/>
        <v>5.004005490471905E-05</v>
      </c>
    </row>
    <row r="507" spans="1:12" ht="12.75">
      <c r="A507" s="1">
        <v>41167</v>
      </c>
      <c r="B507">
        <v>99.60000000000001</v>
      </c>
      <c r="C507">
        <v>106.12</v>
      </c>
      <c r="D507">
        <v>77.92</v>
      </c>
      <c r="F507">
        <f t="shared" si="28"/>
        <v>0.00201207243460777</v>
      </c>
      <c r="G507">
        <f t="shared" si="28"/>
        <v>0.004448651206814924</v>
      </c>
      <c r="H507">
        <f t="shared" si="29"/>
        <v>-0.002436578772207154</v>
      </c>
      <c r="I507">
        <f t="shared" si="30"/>
        <v>-0.004853128991059941</v>
      </c>
      <c r="L507">
        <f t="shared" si="31"/>
        <v>5.839714960237451E-06</v>
      </c>
    </row>
    <row r="508" spans="1:12" ht="12.75">
      <c r="A508" s="1">
        <v>41197</v>
      </c>
      <c r="B508">
        <v>99.60000000000001</v>
      </c>
      <c r="C508">
        <v>106.08</v>
      </c>
      <c r="D508">
        <v>79.94</v>
      </c>
      <c r="F508">
        <f t="shared" si="28"/>
        <v>0</v>
      </c>
      <c r="G508">
        <f t="shared" si="28"/>
        <v>-0.00037693177534869893</v>
      </c>
      <c r="H508">
        <f t="shared" si="29"/>
        <v>0.00037693177534869893</v>
      </c>
      <c r="I508">
        <f t="shared" si="30"/>
        <v>0.02592402464065713</v>
      </c>
      <c r="L508">
        <f t="shared" si="31"/>
        <v>0.0006526539538686929</v>
      </c>
    </row>
    <row r="509" spans="1:12" ht="12.75">
      <c r="A509" s="1">
        <v>41228</v>
      </c>
      <c r="B509">
        <v>99.2</v>
      </c>
      <c r="C509">
        <v>105.58</v>
      </c>
      <c r="D509">
        <v>82.54</v>
      </c>
      <c r="F509">
        <f t="shared" si="28"/>
        <v>-0.004016064257028162</v>
      </c>
      <c r="G509">
        <f t="shared" si="28"/>
        <v>-0.004713423831070873</v>
      </c>
      <c r="H509">
        <f t="shared" si="29"/>
        <v>0.0006973595740427108</v>
      </c>
      <c r="I509">
        <f t="shared" si="30"/>
        <v>0.032524393294971254</v>
      </c>
      <c r="L509">
        <f t="shared" si="31"/>
        <v>0.0010129600754731226</v>
      </c>
    </row>
    <row r="510" spans="1:12" ht="12.75">
      <c r="A510" s="1">
        <v>41258</v>
      </c>
      <c r="B510">
        <v>99.3</v>
      </c>
      <c r="C510">
        <v>105.29</v>
      </c>
      <c r="D510">
        <v>86.64</v>
      </c>
      <c r="F510">
        <f t="shared" si="28"/>
        <v>0.0010080645161290036</v>
      </c>
      <c r="G510">
        <f t="shared" si="28"/>
        <v>-0.002746732335669577</v>
      </c>
      <c r="H510">
        <f t="shared" si="29"/>
        <v>0.003754796851798581</v>
      </c>
      <c r="I510">
        <f t="shared" si="30"/>
        <v>0.049672885873515815</v>
      </c>
      <c r="L510">
        <f t="shared" si="31"/>
        <v>0.0021084708994063488</v>
      </c>
    </row>
    <row r="511" spans="1:12" ht="12.75">
      <c r="A511" s="1">
        <v>41289</v>
      </c>
      <c r="B511">
        <v>99.3</v>
      </c>
      <c r="C511">
        <v>105.61</v>
      </c>
      <c r="D511">
        <v>91.28</v>
      </c>
      <c r="F511">
        <f t="shared" si="28"/>
        <v>0</v>
      </c>
      <c r="G511">
        <f t="shared" si="28"/>
        <v>0.0030392249976254337</v>
      </c>
      <c r="H511">
        <f t="shared" si="29"/>
        <v>-0.0030392249976254337</v>
      </c>
      <c r="I511">
        <f t="shared" si="30"/>
        <v>0.05355493998153271</v>
      </c>
      <c r="L511">
        <f t="shared" si="31"/>
        <v>0.0032028995096881705</v>
      </c>
    </row>
    <row r="512" spans="1:12" ht="12.75">
      <c r="A512" s="1">
        <v>41320</v>
      </c>
      <c r="B512">
        <v>99.2</v>
      </c>
      <c r="C512">
        <v>106.47</v>
      </c>
      <c r="D512">
        <v>92.36</v>
      </c>
      <c r="F512">
        <f t="shared" si="28"/>
        <v>-0.001007049345417843</v>
      </c>
      <c r="G512">
        <f t="shared" si="28"/>
        <v>0.00814316826058148</v>
      </c>
      <c r="H512">
        <f t="shared" si="29"/>
        <v>-0.009150217605999322</v>
      </c>
      <c r="I512">
        <f t="shared" si="30"/>
        <v>0.0118317265556529</v>
      </c>
      <c r="L512">
        <f t="shared" si="31"/>
        <v>0.00044024198080269174</v>
      </c>
    </row>
    <row r="513" spans="1:12" ht="12.75">
      <c r="A513" s="1">
        <v>41348</v>
      </c>
      <c r="B513">
        <v>99.4</v>
      </c>
      <c r="C513">
        <v>106.75</v>
      </c>
      <c r="D513">
        <v>94.16</v>
      </c>
      <c r="F513">
        <f t="shared" si="28"/>
        <v>0.002016129032258007</v>
      </c>
      <c r="G513">
        <f t="shared" si="28"/>
        <v>0.002629848783694877</v>
      </c>
      <c r="H513">
        <f t="shared" si="29"/>
        <v>-0.0006137197514368697</v>
      </c>
      <c r="I513">
        <f t="shared" si="30"/>
        <v>0.019488956258120416</v>
      </c>
      <c r="L513">
        <f t="shared" si="31"/>
        <v>0.00040411758274523</v>
      </c>
    </row>
    <row r="514" spans="1:12" ht="12.75">
      <c r="A514" s="1">
        <v>41379</v>
      </c>
      <c r="B514">
        <v>99.7</v>
      </c>
      <c r="C514">
        <v>106.64</v>
      </c>
      <c r="D514">
        <v>97.52</v>
      </c>
      <c r="F514">
        <f t="shared" si="28"/>
        <v>0.003018108651911433</v>
      </c>
      <c r="G514">
        <f t="shared" si="28"/>
        <v>-0.0010304449648711467</v>
      </c>
      <c r="H514">
        <f t="shared" si="29"/>
        <v>0.00404855361678258</v>
      </c>
      <c r="I514">
        <f t="shared" si="30"/>
        <v>0.035683942225998244</v>
      </c>
      <c r="L514">
        <f t="shared" si="31"/>
        <v>0.0010007978124560923</v>
      </c>
    </row>
    <row r="515" spans="1:12" ht="12.75">
      <c r="A515" s="1">
        <v>41409</v>
      </c>
      <c r="B515">
        <v>99.8</v>
      </c>
      <c r="C515">
        <v>106.83</v>
      </c>
      <c r="D515">
        <v>100.83</v>
      </c>
      <c r="F515">
        <f t="shared" si="28"/>
        <v>0.0010030090270811698</v>
      </c>
      <c r="G515">
        <f t="shared" si="28"/>
        <v>0.0017816954238558669</v>
      </c>
      <c r="H515">
        <f t="shared" si="29"/>
        <v>-0.0007786863967746971</v>
      </c>
      <c r="I515">
        <f t="shared" si="30"/>
        <v>0.03394175553732559</v>
      </c>
      <c r="L515">
        <f t="shared" si="31"/>
        <v>0.0012055090880992297</v>
      </c>
    </row>
    <row r="516" spans="1:12" ht="12.75">
      <c r="A516" s="1">
        <v>41440</v>
      </c>
      <c r="B516">
        <v>99.8</v>
      </c>
      <c r="C516">
        <v>107.08</v>
      </c>
      <c r="D516">
        <v>99.21000000000001</v>
      </c>
      <c r="F516">
        <f t="shared" si="28"/>
        <v>0</v>
      </c>
      <c r="G516">
        <f t="shared" si="28"/>
        <v>0.0023401666198632487</v>
      </c>
      <c r="H516">
        <f t="shared" si="29"/>
        <v>-0.0023401666198632487</v>
      </c>
      <c r="I516">
        <f t="shared" si="30"/>
        <v>-0.016066646831300102</v>
      </c>
      <c r="L516">
        <f t="shared" si="31"/>
        <v>0.00018841625899496751</v>
      </c>
    </row>
    <row r="517" spans="1:12" ht="12.75">
      <c r="A517" s="1">
        <v>41470</v>
      </c>
      <c r="B517">
        <v>100</v>
      </c>
      <c r="C517">
        <v>107.13</v>
      </c>
      <c r="D517">
        <v>98.35000000000001</v>
      </c>
      <c r="F517">
        <f t="shared" si="28"/>
        <v>0.002004008016032177</v>
      </c>
      <c r="G517">
        <f t="shared" si="28"/>
        <v>0.00046694060515495295</v>
      </c>
      <c r="H517">
        <f t="shared" si="29"/>
        <v>0.0015370674108772242</v>
      </c>
      <c r="I517">
        <f t="shared" si="30"/>
        <v>-0.008668480999899142</v>
      </c>
      <c r="L517">
        <f t="shared" si="31"/>
        <v>0.00010415321836470001</v>
      </c>
    </row>
    <row r="518" spans="1:12" ht="12.75">
      <c r="A518" s="1">
        <v>41501</v>
      </c>
      <c r="B518">
        <v>100.3</v>
      </c>
      <c r="C518">
        <v>107.26</v>
      </c>
      <c r="D518">
        <v>98.22</v>
      </c>
      <c r="F518">
        <f t="shared" si="28"/>
        <v>0.0029999999999998916</v>
      </c>
      <c r="G518">
        <f t="shared" si="28"/>
        <v>0.0012134789508075894</v>
      </c>
      <c r="H518">
        <f t="shared" si="29"/>
        <v>0.0017865210491923023</v>
      </c>
      <c r="I518">
        <f t="shared" si="30"/>
        <v>-0.0013218098627352237</v>
      </c>
      <c r="L518">
        <f t="shared" si="31"/>
        <v>9.661721058044205E-06</v>
      </c>
    </row>
    <row r="519" spans="1:12" ht="12.75">
      <c r="A519" s="1">
        <v>41532</v>
      </c>
      <c r="B519">
        <v>100.60000000000001</v>
      </c>
      <c r="C519">
        <v>107.38</v>
      </c>
      <c r="D519">
        <v>98.29</v>
      </c>
      <c r="F519">
        <f t="shared" si="28"/>
        <v>0.0029910269192423566</v>
      </c>
      <c r="G519">
        <f t="shared" si="28"/>
        <v>0.0011187768040274992</v>
      </c>
      <c r="H519">
        <f t="shared" si="29"/>
        <v>0.0018722501152148574</v>
      </c>
      <c r="I519">
        <f t="shared" si="30"/>
        <v>0.0007126858073713827</v>
      </c>
      <c r="L519">
        <f t="shared" si="31"/>
        <v>1.3445893840245168E-06</v>
      </c>
    </row>
    <row r="520" spans="1:12" ht="12.75">
      <c r="A520" s="1">
        <v>41562</v>
      </c>
      <c r="B520">
        <v>100.7</v>
      </c>
      <c r="C520">
        <v>107.1</v>
      </c>
      <c r="D520">
        <v>98.10000000000001</v>
      </c>
      <c r="F520">
        <f t="shared" si="28"/>
        <v>0.0009940357852882276</v>
      </c>
      <c r="G520">
        <f t="shared" si="28"/>
        <v>-0.0026075619295958807</v>
      </c>
      <c r="H520">
        <f t="shared" si="29"/>
        <v>0.0036015977148841083</v>
      </c>
      <c r="I520">
        <f t="shared" si="30"/>
        <v>-0.0019330552446841232</v>
      </c>
      <c r="L520">
        <f t="shared" si="31"/>
        <v>3.063238338285738E-05</v>
      </c>
    </row>
    <row r="521" spans="1:12" ht="12.75">
      <c r="A521" s="1">
        <v>41593</v>
      </c>
      <c r="B521">
        <v>100.8</v>
      </c>
      <c r="C521">
        <v>106.89</v>
      </c>
      <c r="D521">
        <v>102.45</v>
      </c>
      <c r="F521">
        <f aca="true" t="shared" si="32" ref="F521:G545">B521/B520-1</f>
        <v>0.0009930486593843213</v>
      </c>
      <c r="G521">
        <f t="shared" si="32"/>
        <v>-0.0019607843137254832</v>
      </c>
      <c r="H521">
        <f aca="true" t="shared" si="33" ref="H521:H545">F521-G521</f>
        <v>0.0029538329731098045</v>
      </c>
      <c r="I521">
        <f aca="true" t="shared" si="34" ref="I521:I545">D521/D520-1</f>
        <v>0.04434250764525993</v>
      </c>
      <c r="L521">
        <f aca="true" t="shared" si="35" ref="L521:L545">(I521-H521)^2</f>
        <v>0.0017130223911170815</v>
      </c>
    </row>
    <row r="522" spans="1:12" ht="12.75">
      <c r="A522" s="1">
        <v>41623</v>
      </c>
      <c r="B522">
        <v>100.9</v>
      </c>
      <c r="C522">
        <v>106.88</v>
      </c>
      <c r="D522">
        <v>105.25</v>
      </c>
      <c r="F522">
        <f t="shared" si="32"/>
        <v>0.0009920634920634885</v>
      </c>
      <c r="G522">
        <f t="shared" si="32"/>
        <v>-9.355412105904737E-05</v>
      </c>
      <c r="H522">
        <f t="shared" si="33"/>
        <v>0.001085617613122536</v>
      </c>
      <c r="I522">
        <f t="shared" si="34"/>
        <v>0.027330405075646658</v>
      </c>
      <c r="L522">
        <f t="shared" si="35"/>
        <v>0.0006887888689530633</v>
      </c>
    </row>
    <row r="523" spans="1:12" ht="12.75">
      <c r="A523" s="1">
        <v>41654</v>
      </c>
      <c r="B523">
        <v>100.7</v>
      </c>
      <c r="C523">
        <v>107.27</v>
      </c>
      <c r="D523">
        <v>102.28</v>
      </c>
      <c r="F523">
        <f t="shared" si="32"/>
        <v>-0.001982160555004997</v>
      </c>
      <c r="G523">
        <f t="shared" si="32"/>
        <v>0.003648952095808289</v>
      </c>
      <c r="H523">
        <f t="shared" si="33"/>
        <v>-0.005631112650813286</v>
      </c>
      <c r="I523">
        <f t="shared" si="34"/>
        <v>-0.028218527315914455</v>
      </c>
      <c r="L523">
        <f t="shared" si="35"/>
        <v>0.0005101913012532273</v>
      </c>
    </row>
    <row r="524" spans="1:12" ht="12.75">
      <c r="A524" s="1">
        <v>41685</v>
      </c>
      <c r="B524">
        <v>100.7</v>
      </c>
      <c r="C524">
        <v>107.67</v>
      </c>
      <c r="D524">
        <v>102.08</v>
      </c>
      <c r="F524">
        <f t="shared" si="32"/>
        <v>0</v>
      </c>
      <c r="G524">
        <f t="shared" si="32"/>
        <v>0.0037289083620770658</v>
      </c>
      <c r="H524">
        <f t="shared" si="33"/>
        <v>-0.0037289083620770658</v>
      </c>
      <c r="I524">
        <f t="shared" si="34"/>
        <v>-0.001955416503715335</v>
      </c>
      <c r="L524">
        <f t="shared" si="35"/>
        <v>3.145273371675346E-06</v>
      </c>
    </row>
    <row r="525" spans="1:12" ht="12.75">
      <c r="A525" s="1">
        <v>41713</v>
      </c>
      <c r="B525">
        <v>101</v>
      </c>
      <c r="C525">
        <v>108.36</v>
      </c>
      <c r="D525">
        <v>102.98</v>
      </c>
      <c r="F525">
        <f t="shared" si="32"/>
        <v>0.002979145978152964</v>
      </c>
      <c r="G525">
        <f t="shared" si="32"/>
        <v>0.006408470325996118</v>
      </c>
      <c r="H525">
        <f t="shared" si="33"/>
        <v>-0.0034293243478431545</v>
      </c>
      <c r="I525">
        <f t="shared" si="34"/>
        <v>0.008816614420062763</v>
      </c>
      <c r="L525">
        <f t="shared" si="35"/>
        <v>0.0001499630163073011</v>
      </c>
    </row>
    <row r="526" spans="1:12" ht="12.75">
      <c r="A526" s="1">
        <v>41744</v>
      </c>
      <c r="B526">
        <v>103.10000000000001</v>
      </c>
      <c r="C526">
        <v>108.72</v>
      </c>
      <c r="D526">
        <v>102.14</v>
      </c>
      <c r="F526">
        <f t="shared" si="32"/>
        <v>0.02079207920792081</v>
      </c>
      <c r="G526">
        <f t="shared" si="32"/>
        <v>0.0033222591362125353</v>
      </c>
      <c r="H526">
        <f t="shared" si="33"/>
        <v>0.017469820071708275</v>
      </c>
      <c r="I526">
        <f t="shared" si="34"/>
        <v>-0.008156923674499938</v>
      </c>
      <c r="L526">
        <f t="shared" si="35"/>
        <v>0.0006567299950338218</v>
      </c>
    </row>
    <row r="527" spans="1:12" ht="12.75">
      <c r="A527" s="1">
        <v>41774</v>
      </c>
      <c r="B527">
        <v>103.5</v>
      </c>
      <c r="C527">
        <v>109.1</v>
      </c>
      <c r="D527">
        <v>101.77</v>
      </c>
      <c r="F527">
        <f t="shared" si="32"/>
        <v>0.0038797284190106307</v>
      </c>
      <c r="G527">
        <f t="shared" si="32"/>
        <v>0.003495217071376011</v>
      </c>
      <c r="H527">
        <f t="shared" si="33"/>
        <v>0.0003845113476346196</v>
      </c>
      <c r="I527">
        <f t="shared" si="34"/>
        <v>-0.003622478950460195</v>
      </c>
      <c r="L527">
        <f t="shared" si="35"/>
        <v>1.6055971249025973E-05</v>
      </c>
    </row>
    <row r="528" spans="1:12" ht="12.75">
      <c r="A528" s="1">
        <v>41805</v>
      </c>
      <c r="B528">
        <v>103.4</v>
      </c>
      <c r="C528">
        <v>109.3</v>
      </c>
      <c r="D528">
        <v>101.28</v>
      </c>
      <c r="F528">
        <f t="shared" si="32"/>
        <v>-0.0009661835748792091</v>
      </c>
      <c r="G528">
        <f t="shared" si="32"/>
        <v>0.0018331805682860747</v>
      </c>
      <c r="H528">
        <f t="shared" si="33"/>
        <v>-0.002799364143165284</v>
      </c>
      <c r="I528">
        <f t="shared" si="34"/>
        <v>-0.004814778421931787</v>
      </c>
      <c r="L528">
        <f t="shared" si="35"/>
        <v>4.061894715055904E-06</v>
      </c>
    </row>
    <row r="529" spans="1:12" ht="12.75">
      <c r="A529" s="1">
        <v>41835</v>
      </c>
      <c r="B529">
        <v>103.4</v>
      </c>
      <c r="C529">
        <v>109.26</v>
      </c>
      <c r="D529">
        <v>102.75</v>
      </c>
      <c r="F529">
        <f t="shared" si="32"/>
        <v>0</v>
      </c>
      <c r="G529">
        <f t="shared" si="32"/>
        <v>-0.00036596523330278963</v>
      </c>
      <c r="H529">
        <f t="shared" si="33"/>
        <v>0.00036596523330278963</v>
      </c>
      <c r="I529">
        <f t="shared" si="34"/>
        <v>0.014514218009478608</v>
      </c>
      <c r="L529">
        <f t="shared" si="35"/>
        <v>0.00020017305661856674</v>
      </c>
    </row>
    <row r="530" spans="1:12" ht="12.75">
      <c r="A530" s="1">
        <v>41866</v>
      </c>
      <c r="B530">
        <v>103.7</v>
      </c>
      <c r="C530">
        <v>109.08</v>
      </c>
      <c r="D530">
        <v>104</v>
      </c>
      <c r="F530">
        <f t="shared" si="32"/>
        <v>0.0029013539651836506</v>
      </c>
      <c r="G530">
        <f t="shared" si="32"/>
        <v>-0.0016474464579901982</v>
      </c>
      <c r="H530">
        <f t="shared" si="33"/>
        <v>0.004548800423173849</v>
      </c>
      <c r="I530">
        <f t="shared" si="34"/>
        <v>0.012165450121654597</v>
      </c>
      <c r="L530">
        <f t="shared" si="35"/>
        <v>5.801335262936688E-05</v>
      </c>
    </row>
    <row r="531" spans="1:12" ht="12.75">
      <c r="A531" s="1">
        <v>41897</v>
      </c>
      <c r="B531">
        <v>103.9</v>
      </c>
      <c r="C531">
        <v>109.2</v>
      </c>
      <c r="D531">
        <v>109.66</v>
      </c>
      <c r="F531">
        <f t="shared" si="32"/>
        <v>0.0019286403085825299</v>
      </c>
      <c r="G531">
        <f t="shared" si="32"/>
        <v>0.0011001100110010764</v>
      </c>
      <c r="H531">
        <f t="shared" si="33"/>
        <v>0.0008285302975814535</v>
      </c>
      <c r="I531">
        <f t="shared" si="34"/>
        <v>0.05442307692307691</v>
      </c>
      <c r="L531">
        <f t="shared" si="35"/>
        <v>0.002872375427992406</v>
      </c>
    </row>
    <row r="532" spans="1:14" ht="12.75">
      <c r="A532" s="1">
        <v>41927</v>
      </c>
      <c r="B532">
        <v>103.60000000000001</v>
      </c>
      <c r="C532">
        <v>108.9</v>
      </c>
      <c r="D532">
        <v>112.09</v>
      </c>
      <c r="F532">
        <f t="shared" si="32"/>
        <v>-0.002887391722810384</v>
      </c>
      <c r="G532">
        <f t="shared" si="32"/>
        <v>-0.0027472527472527375</v>
      </c>
      <c r="H532">
        <f t="shared" si="33"/>
        <v>-0.00014013897555764654</v>
      </c>
      <c r="I532">
        <f t="shared" si="34"/>
        <v>0.02215940178734277</v>
      </c>
      <c r="L532">
        <f t="shared" si="35"/>
        <v>0.0004972695182362572</v>
      </c>
      <c r="N532" t="s">
        <v>10</v>
      </c>
    </row>
    <row r="533" spans="1:12" ht="13.5" thickBot="1">
      <c r="A533" s="1">
        <v>41958</v>
      </c>
      <c r="B533">
        <v>103.2</v>
      </c>
      <c r="C533">
        <v>108.3</v>
      </c>
      <c r="D533">
        <v>118.7</v>
      </c>
      <c r="F533">
        <f t="shared" si="32"/>
        <v>-0.0038610038610039643</v>
      </c>
      <c r="G533">
        <f t="shared" si="32"/>
        <v>-0.005509641873278293</v>
      </c>
      <c r="H533">
        <f t="shared" si="33"/>
        <v>0.0016486380122743283</v>
      </c>
      <c r="I533">
        <f t="shared" si="34"/>
        <v>0.058970470157908794</v>
      </c>
      <c r="L533">
        <f t="shared" si="35"/>
        <v>0.003285792440532293</v>
      </c>
    </row>
    <row r="534" spans="1:15" ht="12.75">
      <c r="A534" s="1">
        <v>41988</v>
      </c>
      <c r="B534">
        <v>103.3</v>
      </c>
      <c r="C534">
        <v>107.7</v>
      </c>
      <c r="D534">
        <v>119.85000000000001</v>
      </c>
      <c r="F534">
        <f t="shared" si="32"/>
        <v>0.0009689922480620172</v>
      </c>
      <c r="G534">
        <f t="shared" si="32"/>
        <v>-0.005540166204986097</v>
      </c>
      <c r="H534">
        <f t="shared" si="33"/>
        <v>0.006509158453048114</v>
      </c>
      <c r="I534">
        <f t="shared" si="34"/>
        <v>0.009688289806234263</v>
      </c>
      <c r="L534">
        <f t="shared" si="35"/>
        <v>1.0106876160811193E-05</v>
      </c>
      <c r="N534" s="5" t="s">
        <v>11</v>
      </c>
      <c r="O534" s="5"/>
    </row>
    <row r="535" spans="1:15" ht="12.75">
      <c r="A535" s="1">
        <v>42019</v>
      </c>
      <c r="B535">
        <v>103.10000000000001</v>
      </c>
      <c r="C535">
        <v>107.2</v>
      </c>
      <c r="D535">
        <v>117.44</v>
      </c>
      <c r="F535">
        <f t="shared" si="32"/>
        <v>-0.0019361084220714808</v>
      </c>
      <c r="G535">
        <f t="shared" si="32"/>
        <v>-0.00464252553389044</v>
      </c>
      <c r="H535">
        <f t="shared" si="33"/>
        <v>0.0027064171118189595</v>
      </c>
      <c r="I535">
        <f t="shared" si="34"/>
        <v>-0.020108468919482814</v>
      </c>
      <c r="L535">
        <f t="shared" si="35"/>
        <v>0.0005205190246212887</v>
      </c>
      <c r="N535" s="2" t="s">
        <v>12</v>
      </c>
      <c r="O535" s="2">
        <v>0.011096653869735336</v>
      </c>
    </row>
    <row r="536" spans="1:15" ht="12.75">
      <c r="A536" s="1">
        <v>42050</v>
      </c>
      <c r="B536">
        <v>102.9</v>
      </c>
      <c r="C536">
        <v>107.60000000000001</v>
      </c>
      <c r="D536">
        <v>119.72</v>
      </c>
      <c r="F536">
        <f t="shared" si="32"/>
        <v>-0.0019398642095053154</v>
      </c>
      <c r="G536">
        <f t="shared" si="32"/>
        <v>0.003731343283582156</v>
      </c>
      <c r="H536">
        <f t="shared" si="33"/>
        <v>-0.005671207493087471</v>
      </c>
      <c r="I536">
        <f t="shared" si="34"/>
        <v>0.019414168937329723</v>
      </c>
      <c r="L536">
        <f t="shared" si="35"/>
        <v>0.0006292761106557305</v>
      </c>
      <c r="N536" s="2" t="s">
        <v>13</v>
      </c>
      <c r="O536" s="2">
        <v>0.00012313572710471218</v>
      </c>
    </row>
    <row r="537" spans="1:15" ht="12.75">
      <c r="A537" s="1">
        <v>42078</v>
      </c>
      <c r="B537">
        <v>103.3</v>
      </c>
      <c r="C537">
        <v>108.3</v>
      </c>
      <c r="D537">
        <v>119.96000000000001</v>
      </c>
      <c r="F537">
        <f t="shared" si="32"/>
        <v>0.0038872691933915515</v>
      </c>
      <c r="G537">
        <f t="shared" si="32"/>
        <v>0.006505576208178265</v>
      </c>
      <c r="H537">
        <f t="shared" si="33"/>
        <v>-0.002618307014786714</v>
      </c>
      <c r="I537">
        <f t="shared" si="34"/>
        <v>0.002004677581022518</v>
      </c>
      <c r="L537">
        <f t="shared" si="35"/>
        <v>2.1371986573089448E-05</v>
      </c>
      <c r="N537" s="2" t="s">
        <v>14</v>
      </c>
      <c r="O537" s="2">
        <v>-0.001742306183852182</v>
      </c>
    </row>
    <row r="538" spans="1:15" ht="12.75">
      <c r="A538" s="1">
        <v>42109</v>
      </c>
      <c r="B538">
        <v>103.7</v>
      </c>
      <c r="C538">
        <v>108.5</v>
      </c>
      <c r="D538">
        <v>119.86</v>
      </c>
      <c r="F538">
        <f t="shared" si="32"/>
        <v>0.0038722168441434057</v>
      </c>
      <c r="G538">
        <f t="shared" si="32"/>
        <v>0.001846722068328699</v>
      </c>
      <c r="H538">
        <f t="shared" si="33"/>
        <v>0.002025494775814707</v>
      </c>
      <c r="I538">
        <f t="shared" si="34"/>
        <v>-0.0008336112037345966</v>
      </c>
      <c r="L538">
        <f t="shared" si="35"/>
        <v>8.174487002294582E-06</v>
      </c>
      <c r="N538" s="2" t="s">
        <v>15</v>
      </c>
      <c r="O538" s="2">
        <v>0.0315613629546788</v>
      </c>
    </row>
    <row r="539" spans="1:15" ht="13.5" thickBot="1">
      <c r="A539" s="1">
        <v>42139</v>
      </c>
      <c r="B539">
        <v>104</v>
      </c>
      <c r="C539">
        <v>109.10000000000001</v>
      </c>
      <c r="D539">
        <v>123.98</v>
      </c>
      <c r="F539">
        <f t="shared" si="32"/>
        <v>0.0028929604628735728</v>
      </c>
      <c r="G539">
        <f t="shared" si="32"/>
        <v>0.0055299539170508005</v>
      </c>
      <c r="H539">
        <f t="shared" si="33"/>
        <v>-0.0026369934541772277</v>
      </c>
      <c r="I539">
        <f t="shared" si="34"/>
        <v>0.0343734356749541</v>
      </c>
      <c r="L539">
        <f t="shared" si="35"/>
        <v>0.0013697718643224527</v>
      </c>
      <c r="N539" s="3" t="s">
        <v>16</v>
      </c>
      <c r="O539" s="3">
        <v>538</v>
      </c>
    </row>
    <row r="540" spans="1:12" ht="12.75">
      <c r="A540" s="1">
        <v>42170</v>
      </c>
      <c r="B540">
        <v>103.8</v>
      </c>
      <c r="C540">
        <v>109.4</v>
      </c>
      <c r="D540">
        <v>122.10000000000001</v>
      </c>
      <c r="F540">
        <f t="shared" si="32"/>
        <v>-0.0019230769230769162</v>
      </c>
      <c r="G540">
        <f t="shared" si="32"/>
        <v>0.00274977085242889</v>
      </c>
      <c r="H540">
        <f t="shared" si="33"/>
        <v>-0.004672847775505806</v>
      </c>
      <c r="I540">
        <f t="shared" si="34"/>
        <v>-0.015163736086465485</v>
      </c>
      <c r="L540">
        <f t="shared" si="35"/>
        <v>0.00011005873755303042</v>
      </c>
    </row>
    <row r="541" spans="1:14" ht="13.5" thickBot="1">
      <c r="A541" s="1">
        <v>42200</v>
      </c>
      <c r="B541">
        <v>103.7</v>
      </c>
      <c r="C541">
        <v>109.4</v>
      </c>
      <c r="D541">
        <v>123.94</v>
      </c>
      <c r="F541">
        <f t="shared" si="32"/>
        <v>-0.0009633911368014392</v>
      </c>
      <c r="G541">
        <f t="shared" si="32"/>
        <v>0</v>
      </c>
      <c r="H541">
        <f t="shared" si="33"/>
        <v>-0.0009633911368014392</v>
      </c>
      <c r="I541">
        <f t="shared" si="34"/>
        <v>0.015069615069615017</v>
      </c>
      <c r="L541">
        <f t="shared" si="35"/>
        <v>0.0002570572880149886</v>
      </c>
      <c r="N541" t="s">
        <v>17</v>
      </c>
    </row>
    <row r="542" spans="1:19" ht="12.75">
      <c r="A542" s="1">
        <v>42231</v>
      </c>
      <c r="B542">
        <v>103.9</v>
      </c>
      <c r="C542">
        <v>109.3</v>
      </c>
      <c r="D542">
        <v>121.26</v>
      </c>
      <c r="F542">
        <f t="shared" si="32"/>
        <v>0.0019286403085825299</v>
      </c>
      <c r="G542">
        <f t="shared" si="32"/>
        <v>-0.000914076782449813</v>
      </c>
      <c r="H542">
        <f t="shared" si="33"/>
        <v>0.002842717091032343</v>
      </c>
      <c r="I542">
        <f t="shared" si="34"/>
        <v>-0.021623366144908784</v>
      </c>
      <c r="L542">
        <f t="shared" si="35"/>
        <v>0.0005985892289079995</v>
      </c>
      <c r="N542" s="4"/>
      <c r="O542" s="4" t="s">
        <v>22</v>
      </c>
      <c r="P542" s="4" t="s">
        <v>23</v>
      </c>
      <c r="Q542" s="4" t="s">
        <v>24</v>
      </c>
      <c r="R542" s="4" t="s">
        <v>25</v>
      </c>
      <c r="S542" s="4" t="s">
        <v>26</v>
      </c>
    </row>
    <row r="543" spans="1:19" ht="12.75">
      <c r="A543" s="1">
        <v>42262</v>
      </c>
      <c r="B543">
        <v>103.9</v>
      </c>
      <c r="C543">
        <v>109.10000000000001</v>
      </c>
      <c r="D543">
        <v>119.81</v>
      </c>
      <c r="F543">
        <f t="shared" si="32"/>
        <v>0</v>
      </c>
      <c r="G543">
        <f t="shared" si="32"/>
        <v>-0.0018298261665140592</v>
      </c>
      <c r="H543">
        <f t="shared" si="33"/>
        <v>0.0018298261665140592</v>
      </c>
      <c r="I543">
        <f t="shared" si="34"/>
        <v>-0.011957776678212184</v>
      </c>
      <c r="L543">
        <f t="shared" si="35"/>
        <v>0.0001900979922039032</v>
      </c>
      <c r="N543" s="2" t="s">
        <v>18</v>
      </c>
      <c r="O543" s="2">
        <v>1</v>
      </c>
      <c r="P543" s="2">
        <v>6.575273901299195E-05</v>
      </c>
      <c r="Q543" s="2">
        <v>6.575273901299195E-05</v>
      </c>
      <c r="R543" s="2">
        <v>0.06600887777928645</v>
      </c>
      <c r="S543" s="2">
        <v>0.797337632438222</v>
      </c>
    </row>
    <row r="544" spans="1:19" ht="12.75">
      <c r="A544" s="1">
        <v>42292</v>
      </c>
      <c r="B544">
        <v>103.9</v>
      </c>
      <c r="C544">
        <v>109.10000000000001</v>
      </c>
      <c r="D544">
        <v>120.7</v>
      </c>
      <c r="F544">
        <f t="shared" si="32"/>
        <v>0</v>
      </c>
      <c r="G544">
        <f t="shared" si="32"/>
        <v>0</v>
      </c>
      <c r="H544">
        <f t="shared" si="33"/>
        <v>0</v>
      </c>
      <c r="I544">
        <f t="shared" si="34"/>
        <v>0.007428428344879334</v>
      </c>
      <c r="L544">
        <f t="shared" si="35"/>
        <v>5.5181547675006724E-05</v>
      </c>
      <c r="N544" s="2" t="s">
        <v>19</v>
      </c>
      <c r="O544" s="2">
        <v>536</v>
      </c>
      <c r="P544" s="2">
        <v>0.5339201225145365</v>
      </c>
      <c r="Q544" s="2">
        <v>0.000996119631556971</v>
      </c>
      <c r="R544" s="2"/>
      <c r="S544" s="2"/>
    </row>
    <row r="545" spans="1:19" ht="13.5" thickBot="1">
      <c r="A545" s="1">
        <v>42323</v>
      </c>
      <c r="B545">
        <v>103.5</v>
      </c>
      <c r="C545">
        <v>108.8</v>
      </c>
      <c r="D545">
        <v>123.22</v>
      </c>
      <c r="F545">
        <f t="shared" si="32"/>
        <v>-0.0038498556304139564</v>
      </c>
      <c r="G545">
        <f t="shared" si="32"/>
        <v>-0.002749770852429112</v>
      </c>
      <c r="H545">
        <f t="shared" si="33"/>
        <v>-0.0011000847779848444</v>
      </c>
      <c r="I545">
        <f t="shared" si="34"/>
        <v>0.020878210439105205</v>
      </c>
      <c r="L545">
        <f t="shared" si="35"/>
        <v>0.00048304546064956334</v>
      </c>
      <c r="N545" s="3" t="s">
        <v>20</v>
      </c>
      <c r="O545" s="3">
        <v>537</v>
      </c>
      <c r="P545" s="3">
        <v>0.5339858752535495</v>
      </c>
      <c r="Q545" s="3"/>
      <c r="R545" s="3"/>
      <c r="S545" s="3"/>
    </row>
    <row r="546" spans="1:4" ht="13.5" thickBot="1">
      <c r="A546" s="1">
        <v>42353</v>
      </c>
      <c r="D546">
        <v>120.27</v>
      </c>
    </row>
    <row r="547" spans="11:22" ht="12.75">
      <c r="K547" t="s">
        <v>33</v>
      </c>
      <c r="L547">
        <f>SUM(L8:L546)</f>
        <v>0.5561431828181893</v>
      </c>
      <c r="N547" s="4"/>
      <c r="O547" s="4" t="s">
        <v>27</v>
      </c>
      <c r="P547" s="4" t="s">
        <v>15</v>
      </c>
      <c r="Q547" s="4" t="s">
        <v>28</v>
      </c>
      <c r="R547" s="4" t="s">
        <v>29</v>
      </c>
      <c r="S547" s="4" t="s">
        <v>30</v>
      </c>
      <c r="T547" s="4" t="s">
        <v>31</v>
      </c>
      <c r="U547" s="4" t="s">
        <v>52</v>
      </c>
      <c r="V547" s="4" t="s">
        <v>53</v>
      </c>
    </row>
    <row r="548" spans="14:22" ht="12.75">
      <c r="N548" s="2" t="s">
        <v>21</v>
      </c>
      <c r="O548" s="2">
        <v>-0.0015495498237911099</v>
      </c>
      <c r="P548" s="2">
        <v>0.0013887948251131586</v>
      </c>
      <c r="Q548" s="2">
        <v>-1.1157514384206126</v>
      </c>
      <c r="R548" s="2">
        <v>0.2650285090786006</v>
      </c>
      <c r="S548" s="2">
        <v>-0.0042776979680979755</v>
      </c>
      <c r="T548" s="2">
        <v>0.0011785983205157553</v>
      </c>
      <c r="U548" s="2">
        <v>-0.0042776979680979755</v>
      </c>
      <c r="V548" s="2">
        <v>0.0011785983205157553</v>
      </c>
    </row>
    <row r="549" spans="6:22" ht="13.5" thickBot="1">
      <c r="F549" s="7" t="s">
        <v>42</v>
      </c>
      <c r="G549" s="7" t="s">
        <v>43</v>
      </c>
      <c r="H549" s="7" t="s">
        <v>44</v>
      </c>
      <c r="I549" s="7" t="s">
        <v>45</v>
      </c>
      <c r="J549" s="7"/>
      <c r="K549" s="7" t="s">
        <v>54</v>
      </c>
      <c r="L549">
        <f>((L547-Q34)/2)/(Q34/(COUNT(L8:L545)-2))</f>
        <v>11.155282340612365</v>
      </c>
      <c r="N549" s="3" t="s">
        <v>32</v>
      </c>
      <c r="O549" s="3">
        <v>-0.057565161514982734</v>
      </c>
      <c r="P549" s="3">
        <v>0.22405701864934421</v>
      </c>
      <c r="Q549" s="3">
        <v>-0.2569219293463593</v>
      </c>
      <c r="R549" s="3">
        <v>0.7973376324385685</v>
      </c>
      <c r="S549" s="3">
        <v>-0.49770270278018136</v>
      </c>
      <c r="T549" s="3">
        <v>0.38257237975021585</v>
      </c>
      <c r="U549" s="3">
        <v>-0.49770270278018136</v>
      </c>
      <c r="V549" s="3">
        <v>0.38257237975021585</v>
      </c>
    </row>
    <row r="550" spans="5:10" ht="12.75">
      <c r="E550" s="8" t="s">
        <v>46</v>
      </c>
      <c r="F550" s="9">
        <f>AVERAGE(F9:F545)</f>
        <v>0.0020948081572021403</v>
      </c>
      <c r="G550" s="9">
        <f>AVERAGE(G9:G545)</f>
        <v>0.0033323186127124736</v>
      </c>
      <c r="H550" s="9">
        <f>AVERAGE(H9:H545)</f>
        <v>-0.0012375104555103322</v>
      </c>
      <c r="I550" s="9">
        <f>AVERAGE(I9:I545)</f>
        <v>-0.0014800712914379126</v>
      </c>
      <c r="J550" s="9"/>
    </row>
    <row r="551" spans="5:10" ht="12.75">
      <c r="E551" s="8" t="s">
        <v>47</v>
      </c>
      <c r="F551" s="10">
        <f>STDEV(F9:F545)</f>
        <v>0.006305234287181155</v>
      </c>
      <c r="G551" s="10">
        <f>STDEV(G9:G545)</f>
        <v>0.0038121048452847534</v>
      </c>
      <c r="H551" s="10">
        <f>STDEV(H9:H545)</f>
        <v>0.006084013240930433</v>
      </c>
      <c r="I551" s="10">
        <f>STDEV(I9:I545)</f>
        <v>0.03156327483377459</v>
      </c>
      <c r="J551" s="10"/>
    </row>
    <row r="552" spans="5:10" ht="12.75">
      <c r="E552" s="8" t="s">
        <v>48</v>
      </c>
      <c r="F552" s="11">
        <f>SQRT(F553^2/COUNT(F11:F547))</f>
        <v>0.0004628883310140425</v>
      </c>
      <c r="G552" s="11">
        <f>SQRT(G553^2/COUNT(G11:G547))</f>
        <v>0.0008270656788335871</v>
      </c>
      <c r="H552" s="11">
        <f>SQRT(H553^2/COUNT(H11:H547))</f>
        <v>0.0008318968651431607</v>
      </c>
      <c r="I552" s="11">
        <f>SQRT(I553^2/COUNT(I11:I547))</f>
        <v>0.006374757523615004</v>
      </c>
      <c r="J552" s="11"/>
    </row>
    <row r="553" spans="5:10" ht="12.75">
      <c r="E553" s="12" t="s">
        <v>49</v>
      </c>
      <c r="F553" s="11">
        <f>MIN(F9:F545)</f>
        <v>-0.010706638115631661</v>
      </c>
      <c r="G553" s="11">
        <f>MIN(G9:G545)</f>
        <v>-0.019130084575110673</v>
      </c>
      <c r="H553" s="11">
        <f>MIN(H9:H545)</f>
        <v>-0.019241830238200697</v>
      </c>
      <c r="I553" s="11">
        <f>MIN(I9:I545)</f>
        <v>-0.14744856870927592</v>
      </c>
      <c r="J553" s="11"/>
    </row>
    <row r="554" spans="5:10" ht="12.75">
      <c r="E554" s="12" t="s">
        <v>50</v>
      </c>
      <c r="F554" s="11">
        <f>MEDIAN(F9:F545)</f>
        <v>0.0009980039920158834</v>
      </c>
      <c r="G554" s="11">
        <f>MEDIAN(G9:G545)</f>
        <v>0.0029610829103214886</v>
      </c>
      <c r="H554" s="11">
        <f>MEDIAN(H9:H545)</f>
        <v>-0.0018832391713747842</v>
      </c>
      <c r="I554" s="11">
        <f>MEDIAN(I9:I545)</f>
        <v>-5.595657769563722E-05</v>
      </c>
      <c r="J554" s="11"/>
    </row>
    <row r="555" spans="5:10" ht="12.75">
      <c r="E555" s="12" t="s">
        <v>51</v>
      </c>
      <c r="F555" s="11">
        <f>MAX(F9:F545)</f>
        <v>0.04308390022675734</v>
      </c>
      <c r="G555" s="11">
        <f>MAX(G9:G545)</f>
        <v>0.017716535433070835</v>
      </c>
      <c r="H555" s="11">
        <f>MAX(H9:H545)</f>
        <v>0.034589327315006635</v>
      </c>
      <c r="I555" s="11">
        <f>MAX(I9:I545)</f>
        <v>0.1091922005571031</v>
      </c>
      <c r="J555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3" sqref="A3:I23"/>
    </sheetView>
  </sheetViews>
  <sheetFormatPr defaultColWidth="9.140625" defaultRowHeight="12.75"/>
  <cols>
    <col min="1" max="1" width="12.28125" style="0" customWidth="1"/>
    <col min="2" max="2" width="12.00390625" style="0" customWidth="1"/>
    <col min="3" max="3" width="11.00390625" style="0" customWidth="1"/>
    <col min="6" max="6" width="10.57421875" style="0" customWidth="1"/>
  </cols>
  <sheetData>
    <row r="1" ht="12.75">
      <c r="A1" t="s">
        <v>34</v>
      </c>
    </row>
    <row r="3" ht="12.75">
      <c r="A3" t="s">
        <v>10</v>
      </c>
    </row>
    <row r="4" ht="13.5" thickBot="1"/>
    <row r="5" spans="1:2" ht="12.75">
      <c r="A5" s="5" t="s">
        <v>11</v>
      </c>
      <c r="B5" s="5"/>
    </row>
    <row r="6" spans="1:2" ht="12.75">
      <c r="A6" s="2" t="s">
        <v>12</v>
      </c>
      <c r="B6" s="2">
        <v>0.011096653869735336</v>
      </c>
    </row>
    <row r="7" spans="1:2" ht="12.75">
      <c r="A7" s="2" t="s">
        <v>13</v>
      </c>
      <c r="B7" s="2">
        <v>0.00012313572710471218</v>
      </c>
    </row>
    <row r="8" spans="1:2" ht="12.75">
      <c r="A8" s="2" t="s">
        <v>14</v>
      </c>
      <c r="B8" s="2">
        <v>-0.001742306183852182</v>
      </c>
    </row>
    <row r="9" spans="1:2" ht="12.75">
      <c r="A9" s="2" t="s">
        <v>15</v>
      </c>
      <c r="B9" s="2">
        <v>0.0315613629546788</v>
      </c>
    </row>
    <row r="10" spans="1:2" ht="13.5" thickBot="1">
      <c r="A10" s="3" t="s">
        <v>16</v>
      </c>
      <c r="B10" s="3">
        <v>538</v>
      </c>
    </row>
    <row r="12" ht="13.5" thickBot="1">
      <c r="A12" t="s">
        <v>17</v>
      </c>
    </row>
    <row r="13" spans="1:6" ht="12.75">
      <c r="A13" s="4"/>
      <c r="B13" s="4" t="s">
        <v>22</v>
      </c>
      <c r="C13" s="4" t="s">
        <v>23</v>
      </c>
      <c r="D13" s="4" t="s">
        <v>24</v>
      </c>
      <c r="E13" s="4" t="s">
        <v>25</v>
      </c>
      <c r="F13" s="4" t="s">
        <v>26</v>
      </c>
    </row>
    <row r="14" spans="1:6" ht="12.75">
      <c r="A14" s="2" t="s">
        <v>18</v>
      </c>
      <c r="B14" s="2">
        <v>1</v>
      </c>
      <c r="C14" s="2">
        <v>6.575273901299195E-05</v>
      </c>
      <c r="D14" s="2">
        <v>6.575273901299195E-05</v>
      </c>
      <c r="E14" s="2">
        <v>0.06600887777928645</v>
      </c>
      <c r="F14" s="2">
        <v>0.797337632438222</v>
      </c>
    </row>
    <row r="15" spans="1:6" ht="12.75">
      <c r="A15" s="2" t="s">
        <v>19</v>
      </c>
      <c r="B15" s="2">
        <v>536</v>
      </c>
      <c r="C15" s="2">
        <v>0.5339201225145365</v>
      </c>
      <c r="D15" s="2">
        <v>0.000996119631556971</v>
      </c>
      <c r="E15" s="2"/>
      <c r="F15" s="2"/>
    </row>
    <row r="16" spans="1:6" ht="13.5" thickBot="1">
      <c r="A16" s="3" t="s">
        <v>20</v>
      </c>
      <c r="B16" s="3">
        <v>537</v>
      </c>
      <c r="C16" s="3">
        <v>0.5339858752535495</v>
      </c>
      <c r="D16" s="3"/>
      <c r="E16" s="3"/>
      <c r="F16" s="3"/>
    </row>
    <row r="17" ht="13.5" thickBot="1"/>
    <row r="18" spans="1:9" ht="12.75">
      <c r="A18" s="4"/>
      <c r="B18" s="4" t="s">
        <v>27</v>
      </c>
      <c r="C18" s="4" t="s">
        <v>15</v>
      </c>
      <c r="D18" s="4" t="s">
        <v>28</v>
      </c>
      <c r="E18" s="4" t="s">
        <v>29</v>
      </c>
      <c r="F18" s="4" t="s">
        <v>30</v>
      </c>
      <c r="G18" s="4" t="s">
        <v>31</v>
      </c>
      <c r="H18" s="4" t="s">
        <v>52</v>
      </c>
      <c r="I18" s="4" t="s">
        <v>53</v>
      </c>
    </row>
    <row r="19" spans="1:9" ht="12.75">
      <c r="A19" s="2" t="s">
        <v>21</v>
      </c>
      <c r="B19" s="2">
        <v>-0.0015495498237911099</v>
      </c>
      <c r="C19" s="2">
        <v>0.0013887948251131586</v>
      </c>
      <c r="D19" s="2">
        <v>-1.1157514384206126</v>
      </c>
      <c r="E19" s="2">
        <v>0.2650285090786006</v>
      </c>
      <c r="F19" s="2">
        <v>-0.0042776979680979755</v>
      </c>
      <c r="G19" s="2">
        <v>0.0011785983205157553</v>
      </c>
      <c r="H19" s="2">
        <v>-0.0042776979680979755</v>
      </c>
      <c r="I19" s="2">
        <v>0.0011785983205157553</v>
      </c>
    </row>
    <row r="20" spans="1:9" ht="13.5" thickBot="1">
      <c r="A20" s="3" t="s">
        <v>32</v>
      </c>
      <c r="B20" s="3">
        <v>-0.057565161514982734</v>
      </c>
      <c r="C20" s="3">
        <v>0.22405701864934421</v>
      </c>
      <c r="D20" s="3">
        <v>-0.2569219293463593</v>
      </c>
      <c r="E20" s="3">
        <v>0.7973376324385685</v>
      </c>
      <c r="F20" s="3">
        <v>-0.49770270278018136</v>
      </c>
      <c r="G20" s="3">
        <v>0.38257237975021585</v>
      </c>
      <c r="H20" s="3">
        <v>-0.49770270278018136</v>
      </c>
      <c r="I20" s="3">
        <v>0.38257237975021585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Bauer College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rsusmel</dc:creator>
  <cp:keywords/>
  <dc:description/>
  <cp:lastModifiedBy>UH</cp:lastModifiedBy>
  <dcterms:created xsi:type="dcterms:W3CDTF">2003-10-06T17:46:25Z</dcterms:created>
  <dcterms:modified xsi:type="dcterms:W3CDTF">2016-05-18T22:08:31Z</dcterms:modified>
  <cp:category/>
  <cp:version/>
  <cp:contentType/>
  <cp:contentStatus/>
</cp:coreProperties>
</file>