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usmel\Downloads\"/>
    </mc:Choice>
  </mc:AlternateContent>
  <bookViews>
    <workbookView xWindow="0" yWindow="0" windowWidth="11895" windowHeight="8745" tabRatio="772"/>
  </bookViews>
  <sheets>
    <sheet name="Data-TE simulation" sheetId="1" r:id="rId1"/>
    <sheet name="Histogram TE" sheetId="17" r:id="rId2"/>
    <sheet name="Finer Histogram TE" sheetId="18" r:id="rId3"/>
    <sheet name="Descriptive stats" sheetId="19" r:id="rId4"/>
  </sheets>
  <calcPr calcId="162913"/>
</workbook>
</file>

<file path=xl/calcChain.xml><?xml version="1.0" encoding="utf-8"?>
<calcChain xmlns="http://schemas.openxmlformats.org/spreadsheetml/2006/main">
  <c r="F6" i="1" l="1"/>
  <c r="F5" i="1"/>
  <c r="F4" i="1"/>
  <c r="F3" i="1"/>
  <c r="F2" i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G59" i="1" s="1"/>
  <c r="H59" i="1" s="1"/>
  <c r="E60" i="1"/>
  <c r="F60" i="1" s="1"/>
  <c r="G60" i="1" s="1"/>
  <c r="H60" i="1" s="1"/>
  <c r="J60" i="1" s="1"/>
  <c r="E61" i="1"/>
  <c r="F61" i="1" s="1"/>
  <c r="G61" i="1" s="1"/>
  <c r="H61" i="1" s="1"/>
  <c r="L61" i="1" s="1"/>
  <c r="E62" i="1"/>
  <c r="F62" i="1" s="1"/>
  <c r="E63" i="1"/>
  <c r="F63" i="1" s="1"/>
  <c r="G63" i="1" s="1"/>
  <c r="H63" i="1" s="1"/>
  <c r="L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G73" i="1" s="1"/>
  <c r="H73" i="1" s="1"/>
  <c r="E74" i="1"/>
  <c r="F74" i="1" s="1"/>
  <c r="E75" i="1"/>
  <c r="F75" i="1" s="1"/>
  <c r="G75" i="1" s="1"/>
  <c r="H75" i="1" s="1"/>
  <c r="E76" i="1"/>
  <c r="F76" i="1" s="1"/>
  <c r="G76" i="1" s="1"/>
  <c r="H76" i="1" s="1"/>
  <c r="E77" i="1"/>
  <c r="F77" i="1" s="1"/>
  <c r="G77" i="1" s="1"/>
  <c r="H77" i="1" s="1"/>
  <c r="J77" i="1" s="1"/>
  <c r="E78" i="1"/>
  <c r="F78" i="1" s="1"/>
  <c r="E79" i="1"/>
  <c r="F79" i="1" s="1"/>
  <c r="E80" i="1"/>
  <c r="F80" i="1" s="1"/>
  <c r="E81" i="1"/>
  <c r="F81" i="1" s="1"/>
  <c r="E82" i="1"/>
  <c r="F82" i="1" s="1"/>
  <c r="G82" i="1" s="1"/>
  <c r="H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G89" i="1" s="1"/>
  <c r="H89" i="1" s="1"/>
  <c r="E90" i="1"/>
  <c r="F90" i="1" s="1"/>
  <c r="E91" i="1"/>
  <c r="F91" i="1" s="1"/>
  <c r="G91" i="1" s="1"/>
  <c r="H91" i="1" s="1"/>
  <c r="J91" i="1" s="1"/>
  <c r="E92" i="1"/>
  <c r="F92" i="1" s="1"/>
  <c r="G92" i="1" s="1"/>
  <c r="H92" i="1" s="1"/>
  <c r="E93" i="1"/>
  <c r="F93" i="1" s="1"/>
  <c r="E94" i="1"/>
  <c r="F94" i="1" s="1"/>
  <c r="E95" i="1"/>
  <c r="F95" i="1" s="1"/>
  <c r="E96" i="1"/>
  <c r="F96" i="1" s="1"/>
  <c r="G96" i="1" s="1"/>
  <c r="H96" i="1" s="1"/>
  <c r="E97" i="1"/>
  <c r="F97" i="1" s="1"/>
  <c r="E98" i="1"/>
  <c r="F98" i="1" s="1"/>
  <c r="G98" i="1" s="1"/>
  <c r="H98" i="1" s="1"/>
  <c r="J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G105" i="1" s="1"/>
  <c r="H105" i="1" s="1"/>
  <c r="L105" i="1" s="1"/>
  <c r="E106" i="1"/>
  <c r="F106" i="1" s="1"/>
  <c r="E107" i="1"/>
  <c r="F107" i="1" s="1"/>
  <c r="G107" i="1" s="1"/>
  <c r="H107" i="1" s="1"/>
  <c r="E108" i="1"/>
  <c r="F108" i="1" s="1"/>
  <c r="E109" i="1"/>
  <c r="F109" i="1" s="1"/>
  <c r="G109" i="1" s="1"/>
  <c r="H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G118" i="1" s="1"/>
  <c r="H118" i="1" s="1"/>
  <c r="E119" i="1"/>
  <c r="F119" i="1" s="1"/>
  <c r="E120" i="1"/>
  <c r="F120" i="1" s="1"/>
  <c r="E121" i="1"/>
  <c r="F121" i="1" s="1"/>
  <c r="E122" i="1"/>
  <c r="F122" i="1" s="1"/>
  <c r="E123" i="1"/>
  <c r="F123" i="1" s="1"/>
  <c r="G123" i="1" s="1"/>
  <c r="H123" i="1" s="1"/>
  <c r="E124" i="1"/>
  <c r="F124" i="1" s="1"/>
  <c r="G124" i="1" s="1"/>
  <c r="H124" i="1" s="1"/>
  <c r="L124" i="1" s="1"/>
  <c r="E125" i="1"/>
  <c r="F125" i="1" s="1"/>
  <c r="G125" i="1" s="1"/>
  <c r="H125" i="1" s="1"/>
  <c r="L125" i="1" s="1"/>
  <c r="E126" i="1"/>
  <c r="F126" i="1" s="1"/>
  <c r="E127" i="1"/>
  <c r="F127" i="1" s="1"/>
  <c r="G127" i="1" s="1"/>
  <c r="H127" i="1" s="1"/>
  <c r="L127" i="1" s="1"/>
  <c r="E128" i="1"/>
  <c r="F128" i="1" s="1"/>
  <c r="G128" i="1" s="1"/>
  <c r="H128" i="1" s="1"/>
  <c r="J128" i="1" s="1"/>
  <c r="E129" i="1"/>
  <c r="F129" i="1" s="1"/>
  <c r="G129" i="1" s="1"/>
  <c r="H129" i="1" s="1"/>
  <c r="L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G139" i="1" s="1"/>
  <c r="H139" i="1" s="1"/>
  <c r="L139" i="1" s="1"/>
  <c r="E140" i="1"/>
  <c r="F140" i="1" s="1"/>
  <c r="G140" i="1" s="1"/>
  <c r="H140" i="1" s="1"/>
  <c r="E141" i="1"/>
  <c r="F141" i="1" s="1"/>
  <c r="G141" i="1" s="1"/>
  <c r="H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G149" i="1" s="1"/>
  <c r="H149" i="1" s="1"/>
  <c r="J149" i="1" s="1"/>
  <c r="E150" i="1"/>
  <c r="F150" i="1" s="1"/>
  <c r="E151" i="1"/>
  <c r="F151" i="1" s="1"/>
  <c r="G151" i="1" s="1"/>
  <c r="H151" i="1" s="1"/>
  <c r="E152" i="1"/>
  <c r="F152" i="1" s="1"/>
  <c r="G152" i="1" s="1"/>
  <c r="H152" i="1" s="1"/>
  <c r="J152" i="1" s="1"/>
  <c r="E153" i="1"/>
  <c r="F153" i="1" s="1"/>
  <c r="G153" i="1" s="1"/>
  <c r="H153" i="1" s="1"/>
  <c r="L153" i="1" s="1"/>
  <c r="E154" i="1"/>
  <c r="F154" i="1" s="1"/>
  <c r="E155" i="1"/>
  <c r="F155" i="1" s="1"/>
  <c r="G155" i="1" s="1"/>
  <c r="H155" i="1" s="1"/>
  <c r="L155" i="1" s="1"/>
  <c r="E156" i="1"/>
  <c r="F156" i="1" s="1"/>
  <c r="G156" i="1" s="1"/>
  <c r="H156" i="1" s="1"/>
  <c r="L156" i="1" s="1"/>
  <c r="E157" i="1"/>
  <c r="F157" i="1" s="1"/>
  <c r="G157" i="1" s="1"/>
  <c r="H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G171" i="1" s="1"/>
  <c r="H171" i="1" s="1"/>
  <c r="L171" i="1" s="1"/>
  <c r="E172" i="1"/>
  <c r="F172" i="1" s="1"/>
  <c r="G172" i="1" s="1"/>
  <c r="H172" i="1" s="1"/>
  <c r="E173" i="1"/>
  <c r="F173" i="1" s="1"/>
  <c r="G173" i="1" s="1"/>
  <c r="H173" i="1" s="1"/>
  <c r="L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G180" i="1" s="1"/>
  <c r="H180" i="1" s="1"/>
  <c r="E181" i="1"/>
  <c r="F181" i="1" s="1"/>
  <c r="E182" i="1"/>
  <c r="F182" i="1" s="1"/>
  <c r="E183" i="1"/>
  <c r="F183" i="1" s="1"/>
  <c r="E184" i="1"/>
  <c r="F184" i="1" s="1"/>
  <c r="E185" i="1"/>
  <c r="F185" i="1" s="1"/>
  <c r="G185" i="1" s="1"/>
  <c r="H185" i="1" s="1"/>
  <c r="E186" i="1"/>
  <c r="F186" i="1" s="1"/>
  <c r="G186" i="1" s="1"/>
  <c r="H186" i="1" s="1"/>
  <c r="L186" i="1" s="1"/>
  <c r="E187" i="1"/>
  <c r="F187" i="1" s="1"/>
  <c r="G187" i="1" s="1"/>
  <c r="H187" i="1" s="1"/>
  <c r="J187" i="1" s="1"/>
  <c r="E188" i="1"/>
  <c r="F188" i="1" s="1"/>
  <c r="G188" i="1" s="1"/>
  <c r="H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G197" i="1" s="1"/>
  <c r="H197" i="1" s="1"/>
  <c r="L197" i="1" s="1"/>
  <c r="E198" i="1"/>
  <c r="F198" i="1" s="1"/>
  <c r="E199" i="1"/>
  <c r="F199" i="1" s="1"/>
  <c r="E200" i="1"/>
  <c r="F200" i="1" s="1"/>
  <c r="E201" i="1"/>
  <c r="F201" i="1" s="1"/>
  <c r="E202" i="1"/>
  <c r="F202" i="1" s="1"/>
  <c r="G202" i="1" s="1"/>
  <c r="H202" i="1" s="1"/>
  <c r="L202" i="1" s="1"/>
  <c r="E203" i="1"/>
  <c r="F203" i="1" s="1"/>
  <c r="G203" i="1" s="1"/>
  <c r="H203" i="1" s="1"/>
  <c r="J203" i="1" s="1"/>
  <c r="E204" i="1"/>
  <c r="F204" i="1" s="1"/>
  <c r="G204" i="1" s="1"/>
  <c r="H204" i="1" s="1"/>
  <c r="L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G216" i="1" s="1"/>
  <c r="H216" i="1" s="1"/>
  <c r="E217" i="1"/>
  <c r="F217" i="1" s="1"/>
  <c r="E218" i="1"/>
  <c r="F218" i="1" s="1"/>
  <c r="G218" i="1" s="1"/>
  <c r="H218" i="1" s="1"/>
  <c r="E219" i="1"/>
  <c r="F219" i="1" s="1"/>
  <c r="G219" i="1" s="1"/>
  <c r="H219" i="1" s="1"/>
  <c r="E220" i="1"/>
  <c r="F220" i="1" s="1"/>
  <c r="G220" i="1" s="1"/>
  <c r="H220" i="1" s="1"/>
  <c r="E221" i="1"/>
  <c r="F221" i="1" s="1"/>
  <c r="E222" i="1"/>
  <c r="F222" i="1" s="1"/>
  <c r="E223" i="1"/>
  <c r="F223" i="1" s="1"/>
  <c r="G223" i="1" s="1"/>
  <c r="H223" i="1" s="1"/>
  <c r="E224" i="1"/>
  <c r="F224" i="1" s="1"/>
  <c r="E225" i="1"/>
  <c r="F225" i="1" s="1"/>
  <c r="E226" i="1"/>
  <c r="F226" i="1" s="1"/>
  <c r="E227" i="1"/>
  <c r="F227" i="1" s="1"/>
  <c r="E228" i="1"/>
  <c r="F228" i="1" s="1"/>
  <c r="G228" i="1" s="1"/>
  <c r="H228" i="1" s="1"/>
  <c r="L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G235" i="1" s="1"/>
  <c r="H235" i="1" s="1"/>
  <c r="E236" i="1"/>
  <c r="F236" i="1" s="1"/>
  <c r="G236" i="1" s="1"/>
  <c r="H236" i="1" s="1"/>
  <c r="J236" i="1" s="1"/>
  <c r="E237" i="1"/>
  <c r="F237" i="1" s="1"/>
  <c r="E238" i="1"/>
  <c r="F238" i="1" s="1"/>
  <c r="E239" i="1"/>
  <c r="F239" i="1" s="1"/>
  <c r="G239" i="1" s="1"/>
  <c r="H239" i="1" s="1"/>
  <c r="L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G248" i="1" s="1"/>
  <c r="H248" i="1" s="1"/>
  <c r="L248" i="1" s="1"/>
  <c r="E249" i="1"/>
  <c r="F249" i="1" s="1"/>
  <c r="E250" i="1"/>
  <c r="F250" i="1" s="1"/>
  <c r="G250" i="1" s="1"/>
  <c r="H250" i="1" s="1"/>
  <c r="L250" i="1" s="1"/>
  <c r="E251" i="1"/>
  <c r="F251" i="1" s="1"/>
  <c r="G251" i="1" s="1"/>
  <c r="H251" i="1" s="1"/>
  <c r="L251" i="1" s="1"/>
  <c r="E252" i="1"/>
  <c r="F252" i="1" s="1"/>
  <c r="G252" i="1" s="1"/>
  <c r="H252" i="1" s="1"/>
  <c r="J252" i="1" s="1"/>
  <c r="E253" i="1"/>
  <c r="F253" i="1" s="1"/>
  <c r="E254" i="1"/>
  <c r="F254" i="1" s="1"/>
  <c r="E255" i="1"/>
  <c r="F255" i="1" s="1"/>
  <c r="G255" i="1" s="1"/>
  <c r="H255" i="1" s="1"/>
  <c r="E256" i="1"/>
  <c r="F256" i="1" s="1"/>
  <c r="G256" i="1" s="1"/>
  <c r="H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G264" i="1" s="1"/>
  <c r="H264" i="1" s="1"/>
  <c r="E265" i="1"/>
  <c r="F265" i="1" s="1"/>
  <c r="E266" i="1"/>
  <c r="F266" i="1" s="1"/>
  <c r="G266" i="1" s="1"/>
  <c r="H266" i="1" s="1"/>
  <c r="J266" i="1" s="1"/>
  <c r="E267" i="1"/>
  <c r="F267" i="1" s="1"/>
  <c r="G267" i="1" s="1"/>
  <c r="H267" i="1" s="1"/>
  <c r="L267" i="1" s="1"/>
  <c r="E268" i="1"/>
  <c r="F268" i="1" s="1"/>
  <c r="G268" i="1" s="1"/>
  <c r="H268" i="1" s="1"/>
  <c r="L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G283" i="1" s="1"/>
  <c r="H283" i="1" s="1"/>
  <c r="E284" i="1"/>
  <c r="F284" i="1" s="1"/>
  <c r="G284" i="1" s="1"/>
  <c r="H284" i="1" s="1"/>
  <c r="L284" i="1" s="1"/>
  <c r="E285" i="1"/>
  <c r="F285" i="1" s="1"/>
  <c r="E286" i="1"/>
  <c r="F286" i="1" s="1"/>
  <c r="E287" i="1"/>
  <c r="F287" i="1" s="1"/>
  <c r="G287" i="1" s="1"/>
  <c r="H287" i="1" s="1"/>
  <c r="E288" i="1"/>
  <c r="F288" i="1" s="1"/>
  <c r="G288" i="1" s="1"/>
  <c r="H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G296" i="1" s="1"/>
  <c r="H296" i="1" s="1"/>
  <c r="E297" i="1"/>
  <c r="F297" i="1" s="1"/>
  <c r="E298" i="1"/>
  <c r="F298" i="1" s="1"/>
  <c r="G298" i="1" s="1"/>
  <c r="H298" i="1" s="1"/>
  <c r="E299" i="1"/>
  <c r="F299" i="1" s="1"/>
  <c r="G299" i="1" s="1"/>
  <c r="H299" i="1" s="1"/>
  <c r="J299" i="1" s="1"/>
  <c r="E300" i="1"/>
  <c r="F300" i="1" s="1"/>
  <c r="G300" i="1" s="1"/>
  <c r="H300" i="1" s="1"/>
  <c r="J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G312" i="1" s="1"/>
  <c r="H312" i="1" s="1"/>
  <c r="J312" i="1" s="1"/>
  <c r="E313" i="1"/>
  <c r="F313" i="1" s="1"/>
  <c r="E314" i="1"/>
  <c r="F314" i="1" s="1"/>
  <c r="G314" i="1" s="1"/>
  <c r="H314" i="1" s="1"/>
  <c r="L314" i="1" s="1"/>
  <c r="E315" i="1"/>
  <c r="F315" i="1" s="1"/>
  <c r="G315" i="1" s="1"/>
  <c r="H315" i="1" s="1"/>
  <c r="E316" i="1"/>
  <c r="F316" i="1" s="1"/>
  <c r="G316" i="1" s="1"/>
  <c r="H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G322" i="1" s="1"/>
  <c r="H322" i="1" s="1"/>
  <c r="J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G329" i="1" s="1"/>
  <c r="H329" i="1" s="1"/>
  <c r="L329" i="1" s="1"/>
  <c r="E330" i="1"/>
  <c r="F330" i="1" s="1"/>
  <c r="G330" i="1" s="1"/>
  <c r="H330" i="1" s="1"/>
  <c r="E331" i="1"/>
  <c r="F331" i="1" s="1"/>
  <c r="G331" i="1" s="1"/>
  <c r="H331" i="1" s="1"/>
  <c r="L331" i="1" s="1"/>
  <c r="E332" i="1"/>
  <c r="F332" i="1" s="1"/>
  <c r="E333" i="1"/>
  <c r="F333" i="1" s="1"/>
  <c r="E334" i="1"/>
  <c r="F334" i="1" s="1"/>
  <c r="E335" i="1"/>
  <c r="F335" i="1" s="1"/>
  <c r="G335" i="1" s="1"/>
  <c r="H335" i="1" s="1"/>
  <c r="E336" i="1"/>
  <c r="F336" i="1" s="1"/>
  <c r="G336" i="1" s="1"/>
  <c r="H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G343" i="1" s="1"/>
  <c r="H343" i="1" s="1"/>
  <c r="E344" i="1"/>
  <c r="F344" i="1" s="1"/>
  <c r="E345" i="1"/>
  <c r="F345" i="1" s="1"/>
  <c r="G345" i="1" s="1"/>
  <c r="H345" i="1" s="1"/>
  <c r="J345" i="1" s="1"/>
  <c r="E346" i="1"/>
  <c r="F346" i="1" s="1"/>
  <c r="G346" i="1" s="1"/>
  <c r="H346" i="1" s="1"/>
  <c r="L346" i="1" s="1"/>
  <c r="E347" i="1"/>
  <c r="F347" i="1" s="1"/>
  <c r="G347" i="1" s="1"/>
  <c r="H347" i="1" s="1"/>
  <c r="J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G355" i="1" s="1"/>
  <c r="H355" i="1" s="1"/>
  <c r="E356" i="1"/>
  <c r="F356" i="1" s="1"/>
  <c r="E357" i="1"/>
  <c r="F357" i="1" s="1"/>
  <c r="E358" i="1"/>
  <c r="F358" i="1" s="1"/>
  <c r="E359" i="1"/>
  <c r="F359" i="1" s="1"/>
  <c r="G359" i="1" s="1"/>
  <c r="H359" i="1" s="1"/>
  <c r="L359" i="1" s="1"/>
  <c r="E360" i="1"/>
  <c r="F360" i="1" s="1"/>
  <c r="E361" i="1"/>
  <c r="F361" i="1" s="1"/>
  <c r="G361" i="1" s="1"/>
  <c r="H361" i="1" s="1"/>
  <c r="E362" i="1"/>
  <c r="F362" i="1" s="1"/>
  <c r="E363" i="1"/>
  <c r="F363" i="1" s="1"/>
  <c r="G363" i="1" s="1"/>
  <c r="H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G373" i="1" s="1"/>
  <c r="H373" i="1" s="1"/>
  <c r="E374" i="1"/>
  <c r="F374" i="1" s="1"/>
  <c r="E375" i="1"/>
  <c r="F375" i="1" s="1"/>
  <c r="G375" i="1" s="1"/>
  <c r="H375" i="1" s="1"/>
  <c r="J375" i="1" s="1"/>
  <c r="E376" i="1"/>
  <c r="F376" i="1" s="1"/>
  <c r="E377" i="1"/>
  <c r="F377" i="1" s="1"/>
  <c r="G377" i="1" s="1"/>
  <c r="H377" i="1" s="1"/>
  <c r="E378" i="1"/>
  <c r="F378" i="1" s="1"/>
  <c r="G378" i="1" s="1"/>
  <c r="H378" i="1" s="1"/>
  <c r="E379" i="1"/>
  <c r="F379" i="1" s="1"/>
  <c r="G379" i="1" s="1"/>
  <c r="H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G391" i="1" s="1"/>
  <c r="H391" i="1" s="1"/>
  <c r="E392" i="1"/>
  <c r="F392" i="1" s="1"/>
  <c r="E393" i="1"/>
  <c r="F393" i="1" s="1"/>
  <c r="G393" i="1" s="1"/>
  <c r="H393" i="1" s="1"/>
  <c r="E394" i="1"/>
  <c r="F394" i="1" s="1"/>
  <c r="G394" i="1" s="1"/>
  <c r="H394" i="1" s="1"/>
  <c r="J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G407" i="1" s="1"/>
  <c r="H407" i="1" s="1"/>
  <c r="E408" i="1"/>
  <c r="F408" i="1" s="1"/>
  <c r="E409" i="1"/>
  <c r="F409" i="1" s="1"/>
  <c r="G409" i="1" s="1"/>
  <c r="H409" i="1" s="1"/>
  <c r="J409" i="1" s="1"/>
  <c r="E410" i="1"/>
  <c r="F410" i="1" s="1"/>
  <c r="G410" i="1" s="1"/>
  <c r="H410" i="1" s="1"/>
  <c r="E411" i="1"/>
  <c r="F411" i="1" s="1"/>
  <c r="G411" i="1" s="1"/>
  <c r="H411" i="1" s="1"/>
  <c r="E412" i="1"/>
  <c r="F412" i="1" s="1"/>
  <c r="E413" i="1"/>
  <c r="F413" i="1" s="1"/>
  <c r="E414" i="1"/>
  <c r="F414" i="1" s="1"/>
  <c r="E415" i="1"/>
  <c r="F415" i="1" s="1"/>
  <c r="E416" i="1"/>
  <c r="F416" i="1" s="1"/>
  <c r="G416" i="1" s="1"/>
  <c r="H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G423" i="1" s="1"/>
  <c r="H423" i="1" s="1"/>
  <c r="E424" i="1"/>
  <c r="F424" i="1" s="1"/>
  <c r="E425" i="1"/>
  <c r="F425" i="1" s="1"/>
  <c r="G425" i="1" s="1"/>
  <c r="H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G431" i="1" s="1"/>
  <c r="H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G441" i="1" s="1"/>
  <c r="H441" i="1" s="1"/>
  <c r="J441" i="1" s="1"/>
  <c r="E442" i="1"/>
  <c r="F442" i="1" s="1"/>
  <c r="G442" i="1" s="1"/>
  <c r="H442" i="1" s="1"/>
  <c r="E443" i="1"/>
  <c r="F443" i="1" s="1"/>
  <c r="G443" i="1" s="1"/>
  <c r="H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G449" i="1" s="1"/>
  <c r="H449" i="1" s="1"/>
  <c r="L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G455" i="1" s="1"/>
  <c r="H455" i="1" s="1"/>
  <c r="E456" i="1"/>
  <c r="F456" i="1" s="1"/>
  <c r="E457" i="1"/>
  <c r="F457" i="1" s="1"/>
  <c r="G457" i="1" s="1"/>
  <c r="H457" i="1" s="1"/>
  <c r="L457" i="1" s="1"/>
  <c r="E458" i="1"/>
  <c r="F458" i="1" s="1"/>
  <c r="G458" i="1" s="1"/>
  <c r="H458" i="1" s="1"/>
  <c r="L458" i="1" s="1"/>
  <c r="E459" i="1"/>
  <c r="F459" i="1" s="1"/>
  <c r="G459" i="1" s="1"/>
  <c r="H459" i="1" s="1"/>
  <c r="E460" i="1"/>
  <c r="F460" i="1" s="1"/>
  <c r="E461" i="1"/>
  <c r="F461" i="1" s="1"/>
  <c r="E462" i="1"/>
  <c r="F462" i="1" s="1"/>
  <c r="E463" i="1"/>
  <c r="F463" i="1" s="1"/>
  <c r="G463" i="1" s="1"/>
  <c r="H463" i="1" s="1"/>
  <c r="L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G470" i="1" s="1"/>
  <c r="H470" i="1" s="1"/>
  <c r="E471" i="1"/>
  <c r="F471" i="1" s="1"/>
  <c r="G471" i="1" s="1"/>
  <c r="H471" i="1" s="1"/>
  <c r="E472" i="1"/>
  <c r="F472" i="1" s="1"/>
  <c r="E473" i="1"/>
  <c r="F473" i="1" s="1"/>
  <c r="G473" i="1" s="1"/>
  <c r="H473" i="1" s="1"/>
  <c r="L473" i="1" s="1"/>
  <c r="E474" i="1"/>
  <c r="F474" i="1" s="1"/>
  <c r="G474" i="1" s="1"/>
  <c r="H474" i="1" s="1"/>
  <c r="J474" i="1" s="1"/>
  <c r="E475" i="1"/>
  <c r="F475" i="1" s="1"/>
  <c r="G475" i="1" s="1"/>
  <c r="H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 s="1"/>
  <c r="E486" i="1"/>
  <c r="F486" i="1" s="1"/>
  <c r="E487" i="1"/>
  <c r="F487" i="1" s="1"/>
  <c r="G487" i="1" s="1"/>
  <c r="H487" i="1" s="1"/>
  <c r="E488" i="1"/>
  <c r="F488" i="1" s="1"/>
  <c r="E489" i="1"/>
  <c r="F489" i="1" s="1"/>
  <c r="G489" i="1" s="1"/>
  <c r="H489" i="1" s="1"/>
  <c r="J489" i="1" s="1"/>
  <c r="E490" i="1"/>
  <c r="F490" i="1" s="1"/>
  <c r="E491" i="1"/>
  <c r="F491" i="1" s="1"/>
  <c r="G491" i="1" s="1"/>
  <c r="H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G497" i="1" s="1"/>
  <c r="H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G505" i="1" s="1"/>
  <c r="H505" i="1" s="1"/>
  <c r="E506" i="1"/>
  <c r="F506" i="1" s="1"/>
  <c r="G506" i="1" s="1"/>
  <c r="H506" i="1" s="1"/>
  <c r="E507" i="1"/>
  <c r="F507" i="1" s="1"/>
  <c r="G507" i="1" s="1"/>
  <c r="H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G518" i="1" s="1"/>
  <c r="H518" i="1" s="1"/>
  <c r="L518" i="1" s="1"/>
  <c r="E519" i="1"/>
  <c r="F519" i="1" s="1"/>
  <c r="E520" i="1"/>
  <c r="F520" i="1" s="1"/>
  <c r="E521" i="1"/>
  <c r="F521" i="1" s="1"/>
  <c r="G521" i="1" s="1"/>
  <c r="H521" i="1" s="1"/>
  <c r="E522" i="1"/>
  <c r="F522" i="1" s="1"/>
  <c r="G522" i="1" s="1"/>
  <c r="H522" i="1" s="1"/>
  <c r="E523" i="1"/>
  <c r="F523" i="1" s="1"/>
  <c r="G523" i="1" s="1"/>
  <c r="H523" i="1" s="1"/>
  <c r="L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G535" i="1" s="1"/>
  <c r="H535" i="1" s="1"/>
  <c r="L535" i="1" s="1"/>
  <c r="E536" i="1"/>
  <c r="F536" i="1" s="1"/>
  <c r="E537" i="1"/>
  <c r="F537" i="1" s="1"/>
  <c r="G537" i="1" s="1"/>
  <c r="H537" i="1" s="1"/>
  <c r="J537" i="1" s="1"/>
  <c r="E538" i="1"/>
  <c r="F538" i="1" s="1"/>
  <c r="G538" i="1" s="1"/>
  <c r="H538" i="1" s="1"/>
  <c r="E539" i="1"/>
  <c r="F539" i="1" s="1"/>
  <c r="E540" i="1"/>
  <c r="F540" i="1" s="1"/>
  <c r="G540" i="1" s="1"/>
  <c r="H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G550" i="1" s="1"/>
  <c r="H550" i="1" s="1"/>
  <c r="E551" i="1"/>
  <c r="F551" i="1" s="1"/>
  <c r="G551" i="1" s="1"/>
  <c r="H551" i="1" s="1"/>
  <c r="E552" i="1"/>
  <c r="F552" i="1" s="1"/>
  <c r="E553" i="1"/>
  <c r="F553" i="1" s="1"/>
  <c r="G553" i="1" s="1"/>
  <c r="H553" i="1" s="1"/>
  <c r="J553" i="1" s="1"/>
  <c r="E554" i="1"/>
  <c r="F554" i="1" s="1"/>
  <c r="G554" i="1" s="1"/>
  <c r="H554" i="1" s="1"/>
  <c r="E555" i="1"/>
  <c r="F555" i="1" s="1"/>
  <c r="G555" i="1" s="1"/>
  <c r="H555" i="1" s="1"/>
  <c r="L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G561" i="1" s="1"/>
  <c r="H561" i="1" s="1"/>
  <c r="J561" i="1" s="1"/>
  <c r="E562" i="1"/>
  <c r="F562" i="1" s="1"/>
  <c r="E563" i="1"/>
  <c r="F563" i="1" s="1"/>
  <c r="G563" i="1" s="1"/>
  <c r="H563" i="1" s="1"/>
  <c r="L563" i="1" s="1"/>
  <c r="E564" i="1"/>
  <c r="F564" i="1" s="1"/>
  <c r="E565" i="1"/>
  <c r="F565" i="1" s="1"/>
  <c r="E566" i="1"/>
  <c r="F566" i="1" s="1"/>
  <c r="E567" i="1"/>
  <c r="F567" i="1" s="1"/>
  <c r="G567" i="1" s="1"/>
  <c r="H567" i="1" s="1"/>
  <c r="L567" i="1" s="1"/>
  <c r="E568" i="1"/>
  <c r="F568" i="1" s="1"/>
  <c r="E569" i="1"/>
  <c r="F569" i="1" s="1"/>
  <c r="G569" i="1" s="1"/>
  <c r="H569" i="1" s="1"/>
  <c r="E570" i="1"/>
  <c r="F570" i="1" s="1"/>
  <c r="G570" i="1" s="1"/>
  <c r="H570" i="1" s="1"/>
  <c r="E571" i="1"/>
  <c r="F571" i="1" s="1"/>
  <c r="G571" i="1" s="1"/>
  <c r="H571" i="1" s="1"/>
  <c r="J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G584" i="1" s="1"/>
  <c r="H584" i="1" s="1"/>
  <c r="E585" i="1"/>
  <c r="F585" i="1" s="1"/>
  <c r="G585" i="1" s="1"/>
  <c r="H585" i="1" s="1"/>
  <c r="E586" i="1"/>
  <c r="F586" i="1" s="1"/>
  <c r="G586" i="1" s="1"/>
  <c r="H586" i="1" s="1"/>
  <c r="J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G593" i="1" s="1"/>
  <c r="H593" i="1" s="1"/>
  <c r="E594" i="1"/>
  <c r="F594" i="1" s="1"/>
  <c r="E595" i="1"/>
  <c r="F595" i="1" s="1"/>
  <c r="G595" i="1" s="1"/>
  <c r="H595" i="1" s="1"/>
  <c r="J595" i="1" s="1"/>
  <c r="E596" i="1"/>
  <c r="F596" i="1" s="1"/>
  <c r="E597" i="1"/>
  <c r="F597" i="1" s="1"/>
  <c r="E598" i="1"/>
  <c r="F598" i="1" s="1"/>
  <c r="G598" i="1" s="1"/>
  <c r="H598" i="1" s="1"/>
  <c r="L598" i="1" s="1"/>
  <c r="E599" i="1"/>
  <c r="F599" i="1" s="1"/>
  <c r="E600" i="1"/>
  <c r="F600" i="1" s="1"/>
  <c r="G600" i="1" s="1"/>
  <c r="H600" i="1" s="1"/>
  <c r="E601" i="1"/>
  <c r="F601" i="1" s="1"/>
  <c r="G601" i="1" s="1"/>
  <c r="H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 s="1"/>
  <c r="E614" i="1"/>
  <c r="F614" i="1" s="1"/>
  <c r="E615" i="1"/>
  <c r="F615" i="1" s="1"/>
  <c r="E616" i="1"/>
  <c r="F616" i="1" s="1"/>
  <c r="E617" i="1"/>
  <c r="F617" i="1" s="1"/>
  <c r="G617" i="1" s="1"/>
  <c r="H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G625" i="1" s="1"/>
  <c r="H625" i="1" s="1"/>
  <c r="E626" i="1"/>
  <c r="F626" i="1" s="1"/>
  <c r="E627" i="1"/>
  <c r="F627" i="1" s="1"/>
  <c r="E628" i="1"/>
  <c r="F628" i="1" s="1"/>
  <c r="E629" i="1"/>
  <c r="F629" i="1" s="1"/>
  <c r="G629" i="1" s="1"/>
  <c r="H629" i="1" s="1"/>
  <c r="E630" i="1"/>
  <c r="F630" i="1" s="1"/>
  <c r="G630" i="1" s="1"/>
  <c r="H630" i="1" s="1"/>
  <c r="J630" i="1" s="1"/>
  <c r="E631" i="1"/>
  <c r="F631" i="1" s="1"/>
  <c r="E632" i="1"/>
  <c r="F632" i="1" s="1"/>
  <c r="E633" i="1"/>
  <c r="F633" i="1" s="1"/>
  <c r="E634" i="1"/>
  <c r="F634" i="1" s="1"/>
  <c r="G634" i="1" s="1"/>
  <c r="H634" i="1" s="1"/>
  <c r="L634" i="1" s="1"/>
  <c r="E635" i="1"/>
  <c r="F635" i="1" s="1"/>
  <c r="E636" i="1"/>
  <c r="F636" i="1" s="1"/>
  <c r="E637" i="1"/>
  <c r="F637" i="1" s="1"/>
  <c r="E638" i="1"/>
  <c r="F638" i="1" s="1"/>
  <c r="E639" i="1"/>
  <c r="F639" i="1" s="1"/>
  <c r="E640" i="1"/>
  <c r="F640" i="1" s="1"/>
  <c r="E641" i="1"/>
  <c r="F641" i="1" s="1"/>
  <c r="E642" i="1"/>
  <c r="F642" i="1" s="1"/>
  <c r="E643" i="1"/>
  <c r="F643" i="1" s="1"/>
  <c r="E644" i="1"/>
  <c r="F644" i="1" s="1"/>
  <c r="E645" i="1"/>
  <c r="F645" i="1" s="1"/>
  <c r="E646" i="1"/>
  <c r="F646" i="1" s="1"/>
  <c r="G646" i="1" s="1"/>
  <c r="H646" i="1" s="1"/>
  <c r="E647" i="1"/>
  <c r="F647" i="1" s="1"/>
  <c r="E648" i="1"/>
  <c r="F648" i="1" s="1"/>
  <c r="G648" i="1" s="1"/>
  <c r="H648" i="1" s="1"/>
  <c r="E649" i="1"/>
  <c r="F649" i="1" s="1"/>
  <c r="G649" i="1" s="1"/>
  <c r="H649" i="1" s="1"/>
  <c r="L649" i="1" s="1"/>
  <c r="E650" i="1"/>
  <c r="F650" i="1" s="1"/>
  <c r="G650" i="1" s="1"/>
  <c r="H650" i="1" s="1"/>
  <c r="L650" i="1" s="1"/>
  <c r="E651" i="1"/>
  <c r="F651" i="1" s="1"/>
  <c r="G651" i="1" s="1"/>
  <c r="H651" i="1" s="1"/>
  <c r="L651" i="1" s="1"/>
  <c r="E652" i="1"/>
  <c r="F652" i="1" s="1"/>
  <c r="E653" i="1"/>
  <c r="F653" i="1" s="1"/>
  <c r="E654" i="1"/>
  <c r="F654" i="1" s="1"/>
  <c r="E655" i="1"/>
  <c r="F655" i="1" s="1"/>
  <c r="E656" i="1"/>
  <c r="F656" i="1" s="1"/>
  <c r="E657" i="1"/>
  <c r="F657" i="1" s="1"/>
  <c r="E658" i="1"/>
  <c r="F658" i="1" s="1"/>
  <c r="E659" i="1"/>
  <c r="F659" i="1" s="1"/>
  <c r="G659" i="1" s="1"/>
  <c r="H659" i="1" s="1"/>
  <c r="J659" i="1" s="1"/>
  <c r="E660" i="1"/>
  <c r="F660" i="1" s="1"/>
  <c r="E661" i="1"/>
  <c r="F661" i="1" s="1"/>
  <c r="E662" i="1"/>
  <c r="F662" i="1" s="1"/>
  <c r="G662" i="1" s="1"/>
  <c r="H662" i="1" s="1"/>
  <c r="E663" i="1"/>
  <c r="F663" i="1" s="1"/>
  <c r="E664" i="1"/>
  <c r="F664" i="1" s="1"/>
  <c r="G664" i="1" s="1"/>
  <c r="H664" i="1" s="1"/>
  <c r="E665" i="1"/>
  <c r="F665" i="1" s="1"/>
  <c r="G665" i="1" s="1"/>
  <c r="H665" i="1" s="1"/>
  <c r="E666" i="1"/>
  <c r="F666" i="1" s="1"/>
  <c r="G666" i="1" s="1"/>
  <c r="H666" i="1" s="1"/>
  <c r="L666" i="1" s="1"/>
  <c r="E667" i="1"/>
  <c r="F667" i="1" s="1"/>
  <c r="E668" i="1"/>
  <c r="F668" i="1" s="1"/>
  <c r="E669" i="1"/>
  <c r="F669" i="1" s="1"/>
  <c r="E670" i="1"/>
  <c r="F670" i="1" s="1"/>
  <c r="E671" i="1"/>
  <c r="F671" i="1" s="1"/>
  <c r="E672" i="1"/>
  <c r="F672" i="1" s="1"/>
  <c r="E673" i="1"/>
  <c r="F673" i="1" s="1"/>
  <c r="E674" i="1"/>
  <c r="F674" i="1" s="1"/>
  <c r="E675" i="1"/>
  <c r="F675" i="1" s="1"/>
  <c r="E676" i="1"/>
  <c r="F676" i="1" s="1"/>
  <c r="E677" i="1"/>
  <c r="F677" i="1" s="1"/>
  <c r="E678" i="1"/>
  <c r="F678" i="1" s="1"/>
  <c r="G678" i="1" s="1"/>
  <c r="H678" i="1" s="1"/>
  <c r="E679" i="1"/>
  <c r="F679" i="1" s="1"/>
  <c r="E680" i="1"/>
  <c r="F680" i="1" s="1"/>
  <c r="G680" i="1" s="1"/>
  <c r="H680" i="1" s="1"/>
  <c r="E681" i="1"/>
  <c r="F681" i="1" s="1"/>
  <c r="G681" i="1" s="1"/>
  <c r="H681" i="1" s="1"/>
  <c r="E682" i="1"/>
  <c r="F682" i="1" s="1"/>
  <c r="E683" i="1"/>
  <c r="F683" i="1" s="1"/>
  <c r="E684" i="1"/>
  <c r="F684" i="1" s="1"/>
  <c r="E685" i="1"/>
  <c r="F685" i="1" s="1"/>
  <c r="E686" i="1"/>
  <c r="F686" i="1" s="1"/>
  <c r="E687" i="1"/>
  <c r="F687" i="1" s="1"/>
  <c r="E688" i="1"/>
  <c r="F688" i="1" s="1"/>
  <c r="E689" i="1"/>
  <c r="F689" i="1" s="1"/>
  <c r="E690" i="1"/>
  <c r="F690" i="1" s="1"/>
  <c r="E691" i="1"/>
  <c r="F691" i="1" s="1"/>
  <c r="E692" i="1"/>
  <c r="F692" i="1" s="1"/>
  <c r="E693" i="1"/>
  <c r="F693" i="1" s="1"/>
  <c r="E694" i="1"/>
  <c r="F694" i="1" s="1"/>
  <c r="G694" i="1" s="1"/>
  <c r="H694" i="1" s="1"/>
  <c r="E695" i="1"/>
  <c r="F695" i="1" s="1"/>
  <c r="E696" i="1"/>
  <c r="F696" i="1" s="1"/>
  <c r="E697" i="1"/>
  <c r="F697" i="1" s="1"/>
  <c r="G697" i="1" s="1"/>
  <c r="H697" i="1" s="1"/>
  <c r="J697" i="1" s="1"/>
  <c r="E698" i="1"/>
  <c r="F698" i="1" s="1"/>
  <c r="G698" i="1" s="1"/>
  <c r="H698" i="1" s="1"/>
  <c r="E699" i="1"/>
  <c r="F699" i="1" s="1"/>
  <c r="E700" i="1"/>
  <c r="F700" i="1" s="1"/>
  <c r="E701" i="1"/>
  <c r="F701" i="1" s="1"/>
  <c r="E702" i="1"/>
  <c r="F702" i="1" s="1"/>
  <c r="E703" i="1"/>
  <c r="F703" i="1" s="1"/>
  <c r="E704" i="1"/>
  <c r="F704" i="1" s="1"/>
  <c r="G704" i="1" s="1"/>
  <c r="H704" i="1" s="1"/>
  <c r="E705" i="1"/>
  <c r="F705" i="1" s="1"/>
  <c r="E706" i="1"/>
  <c r="F706" i="1" s="1"/>
  <c r="E707" i="1"/>
  <c r="F707" i="1" s="1"/>
  <c r="G707" i="1" s="1"/>
  <c r="H707" i="1" s="1"/>
  <c r="E708" i="1"/>
  <c r="F708" i="1" s="1"/>
  <c r="E709" i="1"/>
  <c r="F709" i="1" s="1"/>
  <c r="E710" i="1"/>
  <c r="F710" i="1" s="1"/>
  <c r="G710" i="1" s="1"/>
  <c r="H710" i="1" s="1"/>
  <c r="E711" i="1"/>
  <c r="F711" i="1" s="1"/>
  <c r="E712" i="1"/>
  <c r="F712" i="1" s="1"/>
  <c r="G712" i="1" s="1"/>
  <c r="H712" i="1" s="1"/>
  <c r="E713" i="1"/>
  <c r="F713" i="1" s="1"/>
  <c r="G713" i="1" s="1"/>
  <c r="H713" i="1" s="1"/>
  <c r="L713" i="1" s="1"/>
  <c r="E714" i="1"/>
  <c r="F714" i="1" s="1"/>
  <c r="G714" i="1" s="1"/>
  <c r="H714" i="1" s="1"/>
  <c r="E715" i="1"/>
  <c r="F715" i="1" s="1"/>
  <c r="E716" i="1"/>
  <c r="F716" i="1" s="1"/>
  <c r="E717" i="1"/>
  <c r="F717" i="1" s="1"/>
  <c r="E718" i="1"/>
  <c r="F718" i="1" s="1"/>
  <c r="E719" i="1"/>
  <c r="F719" i="1" s="1"/>
  <c r="E720" i="1"/>
  <c r="F720" i="1" s="1"/>
  <c r="E721" i="1"/>
  <c r="F721" i="1" s="1"/>
  <c r="E722" i="1"/>
  <c r="F722" i="1" s="1"/>
  <c r="E723" i="1"/>
  <c r="F723" i="1" s="1"/>
  <c r="G723" i="1" s="1"/>
  <c r="H723" i="1" s="1"/>
  <c r="E724" i="1"/>
  <c r="F724" i="1" s="1"/>
  <c r="E725" i="1"/>
  <c r="F725" i="1" s="1"/>
  <c r="E726" i="1"/>
  <c r="F726" i="1" s="1"/>
  <c r="G726" i="1" s="1"/>
  <c r="H726" i="1" s="1"/>
  <c r="J726" i="1" s="1"/>
  <c r="E727" i="1"/>
  <c r="F727" i="1" s="1"/>
  <c r="E728" i="1"/>
  <c r="F728" i="1" s="1"/>
  <c r="G728" i="1" s="1"/>
  <c r="H728" i="1" s="1"/>
  <c r="L728" i="1" s="1"/>
  <c r="E729" i="1"/>
  <c r="F729" i="1" s="1"/>
  <c r="E730" i="1"/>
  <c r="F730" i="1" s="1"/>
  <c r="G730" i="1" s="1"/>
  <c r="H730" i="1" s="1"/>
  <c r="E731" i="1"/>
  <c r="F731" i="1" s="1"/>
  <c r="E732" i="1"/>
  <c r="F732" i="1" s="1"/>
  <c r="E733" i="1"/>
  <c r="F733" i="1" s="1"/>
  <c r="E734" i="1"/>
  <c r="F734" i="1" s="1"/>
  <c r="E735" i="1"/>
  <c r="F735" i="1" s="1"/>
  <c r="E736" i="1"/>
  <c r="F736" i="1" s="1"/>
  <c r="E737" i="1"/>
  <c r="F737" i="1" s="1"/>
  <c r="G737" i="1" s="1"/>
  <c r="H737" i="1" s="1"/>
  <c r="E738" i="1"/>
  <c r="F738" i="1" s="1"/>
  <c r="E739" i="1"/>
  <c r="F739" i="1" s="1"/>
  <c r="G739" i="1" s="1"/>
  <c r="H739" i="1" s="1"/>
  <c r="E740" i="1"/>
  <c r="F740" i="1" s="1"/>
  <c r="E741" i="1"/>
  <c r="F741" i="1" s="1"/>
  <c r="E742" i="1"/>
  <c r="F742" i="1" s="1"/>
  <c r="G742" i="1" s="1"/>
  <c r="H742" i="1" s="1"/>
  <c r="J742" i="1" s="1"/>
  <c r="E743" i="1"/>
  <c r="F743" i="1" s="1"/>
  <c r="E744" i="1"/>
  <c r="F744" i="1" s="1"/>
  <c r="G744" i="1" s="1"/>
  <c r="H744" i="1" s="1"/>
  <c r="E745" i="1"/>
  <c r="F745" i="1" s="1"/>
  <c r="G745" i="1" s="1"/>
  <c r="H745" i="1" s="1"/>
  <c r="L745" i="1" s="1"/>
  <c r="E746" i="1"/>
  <c r="F746" i="1" s="1"/>
  <c r="G746" i="1" s="1"/>
  <c r="H746" i="1" s="1"/>
  <c r="L746" i="1" s="1"/>
  <c r="E747" i="1"/>
  <c r="F747" i="1" s="1"/>
  <c r="G747" i="1" s="1"/>
  <c r="H747" i="1" s="1"/>
  <c r="E748" i="1"/>
  <c r="F748" i="1" s="1"/>
  <c r="E749" i="1"/>
  <c r="F749" i="1" s="1"/>
  <c r="E750" i="1"/>
  <c r="F750" i="1" s="1"/>
  <c r="E751" i="1"/>
  <c r="F751" i="1" s="1"/>
  <c r="E752" i="1"/>
  <c r="F752" i="1" s="1"/>
  <c r="E753" i="1"/>
  <c r="F753" i="1" s="1"/>
  <c r="E754" i="1"/>
  <c r="F754" i="1" s="1"/>
  <c r="E755" i="1"/>
  <c r="F755" i="1" s="1"/>
  <c r="E756" i="1"/>
  <c r="F756" i="1" s="1"/>
  <c r="E757" i="1"/>
  <c r="F757" i="1" s="1"/>
  <c r="E758" i="1"/>
  <c r="F758" i="1" s="1"/>
  <c r="E759" i="1"/>
  <c r="F759" i="1" s="1"/>
  <c r="G759" i="1" s="1"/>
  <c r="H759" i="1" s="1"/>
  <c r="E760" i="1"/>
  <c r="F760" i="1" s="1"/>
  <c r="G760" i="1" s="1"/>
  <c r="H760" i="1" s="1"/>
  <c r="E761" i="1"/>
  <c r="F761" i="1" s="1"/>
  <c r="G761" i="1" s="1"/>
  <c r="H761" i="1" s="1"/>
  <c r="E762" i="1"/>
  <c r="F762" i="1" s="1"/>
  <c r="E763" i="1"/>
  <c r="F763" i="1" s="1"/>
  <c r="E764" i="1"/>
  <c r="F764" i="1" s="1"/>
  <c r="E765" i="1"/>
  <c r="F765" i="1" s="1"/>
  <c r="G765" i="1" s="1"/>
  <c r="H765" i="1" s="1"/>
  <c r="E766" i="1"/>
  <c r="F766" i="1" s="1"/>
  <c r="E767" i="1"/>
  <c r="F767" i="1" s="1"/>
  <c r="E768" i="1"/>
  <c r="F768" i="1" s="1"/>
  <c r="G768" i="1" s="1"/>
  <c r="H768" i="1" s="1"/>
  <c r="E769" i="1"/>
  <c r="F769" i="1" s="1"/>
  <c r="E770" i="1"/>
  <c r="F770" i="1" s="1"/>
  <c r="E771" i="1"/>
  <c r="F771" i="1" s="1"/>
  <c r="E772" i="1"/>
  <c r="F772" i="1" s="1"/>
  <c r="E773" i="1"/>
  <c r="F773" i="1" s="1"/>
  <c r="E774" i="1"/>
  <c r="F774" i="1" s="1"/>
  <c r="E775" i="1"/>
  <c r="F775" i="1" s="1"/>
  <c r="E776" i="1"/>
  <c r="F776" i="1" s="1"/>
  <c r="G776" i="1" s="1"/>
  <c r="H776" i="1" s="1"/>
  <c r="L776" i="1" s="1"/>
  <c r="E777" i="1"/>
  <c r="F777" i="1" s="1"/>
  <c r="E778" i="1"/>
  <c r="F778" i="1" s="1"/>
  <c r="G778" i="1" s="1"/>
  <c r="H778" i="1" s="1"/>
  <c r="E779" i="1"/>
  <c r="F779" i="1" s="1"/>
  <c r="E780" i="1"/>
  <c r="F780" i="1" s="1"/>
  <c r="E781" i="1"/>
  <c r="F781" i="1" s="1"/>
  <c r="E782" i="1"/>
  <c r="F782" i="1" s="1"/>
  <c r="E783" i="1"/>
  <c r="F783" i="1" s="1"/>
  <c r="G783" i="1" s="1"/>
  <c r="H783" i="1" s="1"/>
  <c r="L783" i="1" s="1"/>
  <c r="E784" i="1"/>
  <c r="F784" i="1" s="1"/>
  <c r="E785" i="1"/>
  <c r="F785" i="1" s="1"/>
  <c r="G785" i="1" s="1"/>
  <c r="H785" i="1" s="1"/>
  <c r="E786" i="1"/>
  <c r="F786" i="1" s="1"/>
  <c r="E787" i="1"/>
  <c r="F787" i="1" s="1"/>
  <c r="E788" i="1"/>
  <c r="F788" i="1" s="1"/>
  <c r="G788" i="1" s="1"/>
  <c r="H788" i="1" s="1"/>
  <c r="E789" i="1"/>
  <c r="F789" i="1" s="1"/>
  <c r="E790" i="1"/>
  <c r="F790" i="1" s="1"/>
  <c r="G790" i="1" s="1"/>
  <c r="H790" i="1" s="1"/>
  <c r="L790" i="1" s="1"/>
  <c r="E791" i="1"/>
  <c r="F791" i="1" s="1"/>
  <c r="G791" i="1" s="1"/>
  <c r="H791" i="1" s="1"/>
  <c r="E792" i="1"/>
  <c r="F792" i="1" s="1"/>
  <c r="G792" i="1" s="1"/>
  <c r="H792" i="1" s="1"/>
  <c r="E793" i="1"/>
  <c r="F793" i="1" s="1"/>
  <c r="E794" i="1"/>
  <c r="F794" i="1" s="1"/>
  <c r="E795" i="1"/>
  <c r="F795" i="1" s="1"/>
  <c r="E796" i="1"/>
  <c r="F796" i="1" s="1"/>
  <c r="E797" i="1"/>
  <c r="F797" i="1" s="1"/>
  <c r="E798" i="1"/>
  <c r="F798" i="1" s="1"/>
  <c r="E799" i="1"/>
  <c r="F799" i="1" s="1"/>
  <c r="G799" i="1" s="1"/>
  <c r="H799" i="1" s="1"/>
  <c r="E800" i="1"/>
  <c r="F800" i="1" s="1"/>
  <c r="G800" i="1" s="1"/>
  <c r="H800" i="1" s="1"/>
  <c r="E801" i="1"/>
  <c r="F801" i="1" s="1"/>
  <c r="E802" i="1"/>
  <c r="F802" i="1" s="1"/>
  <c r="E803" i="1"/>
  <c r="F803" i="1" s="1"/>
  <c r="E804" i="1"/>
  <c r="F804" i="1" s="1"/>
  <c r="G804" i="1" s="1"/>
  <c r="H804" i="1" s="1"/>
  <c r="E805" i="1"/>
  <c r="F805" i="1" s="1"/>
  <c r="E806" i="1"/>
  <c r="F806" i="1" s="1"/>
  <c r="G806" i="1" s="1"/>
  <c r="H806" i="1" s="1"/>
  <c r="E807" i="1"/>
  <c r="F807" i="1" s="1"/>
  <c r="G807" i="1" s="1"/>
  <c r="H807" i="1" s="1"/>
  <c r="J807" i="1" s="1"/>
  <c r="E808" i="1"/>
  <c r="F808" i="1" s="1"/>
  <c r="G808" i="1" s="1"/>
  <c r="H808" i="1" s="1"/>
  <c r="L808" i="1" s="1"/>
  <c r="E809" i="1"/>
  <c r="F809" i="1" s="1"/>
  <c r="G809" i="1" s="1"/>
  <c r="H809" i="1" s="1"/>
  <c r="E810" i="1"/>
  <c r="F810" i="1" s="1"/>
  <c r="E811" i="1"/>
  <c r="F811" i="1" s="1"/>
  <c r="E812" i="1"/>
  <c r="F812" i="1" s="1"/>
  <c r="E813" i="1"/>
  <c r="F813" i="1" s="1"/>
  <c r="E814" i="1"/>
  <c r="F814" i="1" s="1"/>
  <c r="E815" i="1"/>
  <c r="F815" i="1" s="1"/>
  <c r="E816" i="1"/>
  <c r="F816" i="1" s="1"/>
  <c r="E817" i="1"/>
  <c r="F817" i="1" s="1"/>
  <c r="E818" i="1"/>
  <c r="F818" i="1" s="1"/>
  <c r="E819" i="1"/>
  <c r="F819" i="1" s="1"/>
  <c r="E820" i="1"/>
  <c r="F820" i="1" s="1"/>
  <c r="E821" i="1"/>
  <c r="F821" i="1" s="1"/>
  <c r="E822" i="1"/>
  <c r="F822" i="1" s="1"/>
  <c r="G822" i="1" s="1"/>
  <c r="H822" i="1" s="1"/>
  <c r="E823" i="1"/>
  <c r="F823" i="1" s="1"/>
  <c r="E824" i="1"/>
  <c r="F824" i="1" s="1"/>
  <c r="G824" i="1" s="1"/>
  <c r="H824" i="1" s="1"/>
  <c r="E825" i="1"/>
  <c r="F825" i="1" s="1"/>
  <c r="E826" i="1"/>
  <c r="F826" i="1" s="1"/>
  <c r="E827" i="1"/>
  <c r="F827" i="1" s="1"/>
  <c r="E828" i="1"/>
  <c r="F828" i="1" s="1"/>
  <c r="G828" i="1" s="1"/>
  <c r="H828" i="1" s="1"/>
  <c r="E829" i="1"/>
  <c r="F829" i="1" s="1"/>
  <c r="G829" i="1" s="1"/>
  <c r="H829" i="1" s="1"/>
  <c r="J829" i="1" s="1"/>
  <c r="E830" i="1"/>
  <c r="F830" i="1" s="1"/>
  <c r="E831" i="1"/>
  <c r="F831" i="1" s="1"/>
  <c r="G831" i="1" s="1"/>
  <c r="H831" i="1" s="1"/>
  <c r="J831" i="1" s="1"/>
  <c r="E832" i="1"/>
  <c r="F832" i="1" s="1"/>
  <c r="E833" i="1"/>
  <c r="F833" i="1" s="1"/>
  <c r="E834" i="1"/>
  <c r="F834" i="1" s="1"/>
  <c r="E835" i="1"/>
  <c r="F835" i="1" s="1"/>
  <c r="E836" i="1"/>
  <c r="F836" i="1" s="1"/>
  <c r="E837" i="1"/>
  <c r="F837" i="1" s="1"/>
  <c r="E838" i="1"/>
  <c r="F838" i="1" s="1"/>
  <c r="E839" i="1"/>
  <c r="F839" i="1" s="1"/>
  <c r="G839" i="1" s="1"/>
  <c r="H839" i="1" s="1"/>
  <c r="L839" i="1" s="1"/>
  <c r="E840" i="1"/>
  <c r="F840" i="1" s="1"/>
  <c r="G840" i="1" s="1"/>
  <c r="H840" i="1" s="1"/>
  <c r="E841" i="1"/>
  <c r="F841" i="1" s="1"/>
  <c r="E842" i="1"/>
  <c r="F842" i="1" s="1"/>
  <c r="E843" i="1"/>
  <c r="F843" i="1" s="1"/>
  <c r="E844" i="1"/>
  <c r="F844" i="1" s="1"/>
  <c r="E845" i="1"/>
  <c r="F845" i="1" s="1"/>
  <c r="E846" i="1"/>
  <c r="F846" i="1" s="1"/>
  <c r="E847" i="1"/>
  <c r="F847" i="1" s="1"/>
  <c r="G847" i="1" s="1"/>
  <c r="H847" i="1" s="1"/>
  <c r="E848" i="1"/>
  <c r="F848" i="1" s="1"/>
  <c r="E849" i="1"/>
  <c r="F849" i="1" s="1"/>
  <c r="E850" i="1"/>
  <c r="F850" i="1" s="1"/>
  <c r="E851" i="1"/>
  <c r="F851" i="1" s="1"/>
  <c r="E852" i="1"/>
  <c r="F852" i="1" s="1"/>
  <c r="G852" i="1" s="1"/>
  <c r="H852" i="1" s="1"/>
  <c r="E853" i="1"/>
  <c r="F853" i="1" s="1"/>
  <c r="E854" i="1"/>
  <c r="F854" i="1" s="1"/>
  <c r="G854" i="1" s="1"/>
  <c r="H854" i="1" s="1"/>
  <c r="J854" i="1" s="1"/>
  <c r="E855" i="1"/>
  <c r="F855" i="1" s="1"/>
  <c r="E856" i="1"/>
  <c r="F856" i="1" s="1"/>
  <c r="G856" i="1" s="1"/>
  <c r="H856" i="1" s="1"/>
  <c r="L856" i="1" s="1"/>
  <c r="E857" i="1"/>
  <c r="F857" i="1" s="1"/>
  <c r="E858" i="1"/>
  <c r="F858" i="1" s="1"/>
  <c r="E859" i="1"/>
  <c r="F859" i="1" s="1"/>
  <c r="G859" i="1" s="1"/>
  <c r="H859" i="1" s="1"/>
  <c r="E860" i="1"/>
  <c r="F860" i="1" s="1"/>
  <c r="G860" i="1" s="1"/>
  <c r="H860" i="1" s="1"/>
  <c r="E861" i="1"/>
  <c r="F861" i="1" s="1"/>
  <c r="G861" i="1" s="1"/>
  <c r="H861" i="1" s="1"/>
  <c r="E862" i="1"/>
  <c r="F862" i="1" s="1"/>
  <c r="E863" i="1"/>
  <c r="F863" i="1" s="1"/>
  <c r="G863" i="1" s="1"/>
  <c r="H863" i="1" s="1"/>
  <c r="E864" i="1"/>
  <c r="F864" i="1" s="1"/>
  <c r="E865" i="1"/>
  <c r="F865" i="1" s="1"/>
  <c r="E866" i="1"/>
  <c r="F866" i="1" s="1"/>
  <c r="E867" i="1"/>
  <c r="F867" i="1" s="1"/>
  <c r="E868" i="1"/>
  <c r="F868" i="1" s="1"/>
  <c r="G868" i="1" s="1"/>
  <c r="H868" i="1" s="1"/>
  <c r="E869" i="1"/>
  <c r="F869" i="1" s="1"/>
  <c r="E870" i="1"/>
  <c r="F870" i="1" s="1"/>
  <c r="G870" i="1" s="1"/>
  <c r="H870" i="1" s="1"/>
  <c r="J870" i="1" s="1"/>
  <c r="E871" i="1"/>
  <c r="F871" i="1" s="1"/>
  <c r="G871" i="1" s="1"/>
  <c r="H871" i="1" s="1"/>
  <c r="E872" i="1"/>
  <c r="F872" i="1" s="1"/>
  <c r="G872" i="1" s="1"/>
  <c r="H872" i="1" s="1"/>
  <c r="E873" i="1"/>
  <c r="F873" i="1" s="1"/>
  <c r="E874" i="1"/>
  <c r="F874" i="1" s="1"/>
  <c r="E875" i="1"/>
  <c r="F875" i="1" s="1"/>
  <c r="G875" i="1" s="1"/>
  <c r="H875" i="1" s="1"/>
  <c r="E876" i="1"/>
  <c r="F876" i="1" s="1"/>
  <c r="E877" i="1"/>
  <c r="F877" i="1" s="1"/>
  <c r="E878" i="1"/>
  <c r="F878" i="1" s="1"/>
  <c r="E879" i="1"/>
  <c r="F879" i="1" s="1"/>
  <c r="E880" i="1"/>
  <c r="F880" i="1" s="1"/>
  <c r="E881" i="1"/>
  <c r="F881" i="1" s="1"/>
  <c r="E882" i="1"/>
  <c r="F882" i="1" s="1"/>
  <c r="E883" i="1"/>
  <c r="F883" i="1" s="1"/>
  <c r="E884" i="1"/>
  <c r="F884" i="1" s="1"/>
  <c r="G884" i="1" s="1"/>
  <c r="H884" i="1" s="1"/>
  <c r="E885" i="1"/>
  <c r="F885" i="1" s="1"/>
  <c r="E886" i="1"/>
  <c r="F886" i="1" s="1"/>
  <c r="G886" i="1" s="1"/>
  <c r="H886" i="1" s="1"/>
  <c r="E887" i="1"/>
  <c r="F887" i="1" s="1"/>
  <c r="E888" i="1"/>
  <c r="F888" i="1" s="1"/>
  <c r="G888" i="1" s="1"/>
  <c r="H888" i="1" s="1"/>
  <c r="J888" i="1" s="1"/>
  <c r="E889" i="1"/>
  <c r="F889" i="1" s="1"/>
  <c r="E890" i="1"/>
  <c r="F890" i="1" s="1"/>
  <c r="E891" i="1"/>
  <c r="F891" i="1" s="1"/>
  <c r="E892" i="1"/>
  <c r="F892" i="1" s="1"/>
  <c r="E893" i="1"/>
  <c r="F893" i="1" s="1"/>
  <c r="G893" i="1" s="1"/>
  <c r="H893" i="1" s="1"/>
  <c r="L893" i="1" s="1"/>
  <c r="E894" i="1"/>
  <c r="F894" i="1" s="1"/>
  <c r="E895" i="1"/>
  <c r="F895" i="1" s="1"/>
  <c r="E896" i="1"/>
  <c r="F896" i="1" s="1"/>
  <c r="E897" i="1"/>
  <c r="F897" i="1" s="1"/>
  <c r="E898" i="1"/>
  <c r="F898" i="1" s="1"/>
  <c r="E899" i="1"/>
  <c r="F899" i="1" s="1"/>
  <c r="E900" i="1"/>
  <c r="F900" i="1" s="1"/>
  <c r="G900" i="1" s="1"/>
  <c r="H900" i="1" s="1"/>
  <c r="E901" i="1"/>
  <c r="F901" i="1" s="1"/>
  <c r="E902" i="1"/>
  <c r="F902" i="1" s="1"/>
  <c r="E903" i="1"/>
  <c r="F903" i="1" s="1"/>
  <c r="G903" i="1" s="1"/>
  <c r="H903" i="1" s="1"/>
  <c r="L903" i="1" s="1"/>
  <c r="E904" i="1"/>
  <c r="F904" i="1" s="1"/>
  <c r="G904" i="1" s="1"/>
  <c r="H904" i="1" s="1"/>
  <c r="E905" i="1"/>
  <c r="F905" i="1" s="1"/>
  <c r="E906" i="1"/>
  <c r="F906" i="1" s="1"/>
  <c r="E907" i="1"/>
  <c r="F907" i="1" s="1"/>
  <c r="E908" i="1"/>
  <c r="F908" i="1" s="1"/>
  <c r="E909" i="1"/>
  <c r="F909" i="1" s="1"/>
  <c r="E910" i="1"/>
  <c r="F910" i="1" s="1"/>
  <c r="E911" i="1"/>
  <c r="F911" i="1" s="1"/>
  <c r="E912" i="1"/>
  <c r="F912" i="1" s="1"/>
  <c r="E913" i="1"/>
  <c r="F913" i="1" s="1"/>
  <c r="E914" i="1"/>
  <c r="F914" i="1" s="1"/>
  <c r="E915" i="1"/>
  <c r="F915" i="1" s="1"/>
  <c r="E916" i="1"/>
  <c r="F916" i="1" s="1"/>
  <c r="G916" i="1" s="1"/>
  <c r="H916" i="1" s="1"/>
  <c r="L916" i="1" s="1"/>
  <c r="E917" i="1"/>
  <c r="F917" i="1" s="1"/>
  <c r="E918" i="1"/>
  <c r="F918" i="1" s="1"/>
  <c r="G918" i="1" s="1"/>
  <c r="H918" i="1" s="1"/>
  <c r="E919" i="1"/>
  <c r="F919" i="1" s="1"/>
  <c r="G919" i="1" s="1"/>
  <c r="H919" i="1" s="1"/>
  <c r="J919" i="1" s="1"/>
  <c r="E920" i="1"/>
  <c r="F920" i="1" s="1"/>
  <c r="G920" i="1" s="1"/>
  <c r="H920" i="1" s="1"/>
  <c r="E921" i="1"/>
  <c r="F921" i="1" s="1"/>
  <c r="G921" i="1" s="1"/>
  <c r="H921" i="1" s="1"/>
  <c r="J921" i="1" s="1"/>
  <c r="E922" i="1"/>
  <c r="F922" i="1" s="1"/>
  <c r="E923" i="1"/>
  <c r="F923" i="1" s="1"/>
  <c r="E924" i="1"/>
  <c r="F924" i="1" s="1"/>
  <c r="E925" i="1"/>
  <c r="F925" i="1" s="1"/>
  <c r="E926" i="1"/>
  <c r="F926" i="1" s="1"/>
  <c r="E927" i="1"/>
  <c r="F927" i="1" s="1"/>
  <c r="G927" i="1" s="1"/>
  <c r="H927" i="1" s="1"/>
  <c r="E928" i="1"/>
  <c r="F928" i="1" s="1"/>
  <c r="E929" i="1"/>
  <c r="F929" i="1" s="1"/>
  <c r="E930" i="1"/>
  <c r="F930" i="1" s="1"/>
  <c r="E931" i="1"/>
  <c r="F931" i="1" s="1"/>
  <c r="E932" i="1"/>
  <c r="F932" i="1" s="1"/>
  <c r="G932" i="1" s="1"/>
  <c r="H932" i="1" s="1"/>
  <c r="J932" i="1" s="1"/>
  <c r="E933" i="1"/>
  <c r="F933" i="1" s="1"/>
  <c r="G933" i="1" s="1"/>
  <c r="H933" i="1" s="1"/>
  <c r="E934" i="1"/>
  <c r="F934" i="1" s="1"/>
  <c r="G934" i="1" s="1"/>
  <c r="H934" i="1" s="1"/>
  <c r="L934" i="1" s="1"/>
  <c r="E935" i="1"/>
  <c r="F935" i="1" s="1"/>
  <c r="G935" i="1" s="1"/>
  <c r="H935" i="1" s="1"/>
  <c r="E936" i="1"/>
  <c r="F936" i="1" s="1"/>
  <c r="G936" i="1" s="1"/>
  <c r="H936" i="1" s="1"/>
  <c r="L936" i="1" s="1"/>
  <c r="E937" i="1"/>
  <c r="F937" i="1" s="1"/>
  <c r="E938" i="1"/>
  <c r="F938" i="1" s="1"/>
  <c r="E939" i="1"/>
  <c r="F939" i="1" s="1"/>
  <c r="E940" i="1"/>
  <c r="F940" i="1" s="1"/>
  <c r="E941" i="1"/>
  <c r="F941" i="1" s="1"/>
  <c r="E942" i="1"/>
  <c r="F942" i="1" s="1"/>
  <c r="E943" i="1"/>
  <c r="F943" i="1" s="1"/>
  <c r="E944" i="1"/>
  <c r="F944" i="1" s="1"/>
  <c r="E945" i="1"/>
  <c r="F945" i="1" s="1"/>
  <c r="E946" i="1"/>
  <c r="F946" i="1" s="1"/>
  <c r="E947" i="1"/>
  <c r="F947" i="1" s="1"/>
  <c r="E948" i="1"/>
  <c r="F948" i="1" s="1"/>
  <c r="E949" i="1"/>
  <c r="F949" i="1" s="1"/>
  <c r="E950" i="1"/>
  <c r="F950" i="1" s="1"/>
  <c r="G950" i="1" s="1"/>
  <c r="H950" i="1" s="1"/>
  <c r="E951" i="1"/>
  <c r="F951" i="1" s="1"/>
  <c r="G951" i="1" s="1"/>
  <c r="H951" i="1" s="1"/>
  <c r="E952" i="1"/>
  <c r="F952" i="1" s="1"/>
  <c r="G952" i="1" s="1"/>
  <c r="H952" i="1" s="1"/>
  <c r="J952" i="1" s="1"/>
  <c r="E953" i="1"/>
  <c r="F953" i="1" s="1"/>
  <c r="E954" i="1"/>
  <c r="F954" i="1" s="1"/>
  <c r="E955" i="1"/>
  <c r="F955" i="1" s="1"/>
  <c r="E956" i="1"/>
  <c r="F956" i="1" s="1"/>
  <c r="E957" i="1"/>
  <c r="F957" i="1" s="1"/>
  <c r="E958" i="1"/>
  <c r="F958" i="1" s="1"/>
  <c r="E959" i="1"/>
  <c r="F959" i="1" s="1"/>
  <c r="E960" i="1"/>
  <c r="F960" i="1" s="1"/>
  <c r="E961" i="1"/>
  <c r="F961" i="1" s="1"/>
  <c r="G961" i="1" s="1"/>
  <c r="H961" i="1" s="1"/>
  <c r="E962" i="1"/>
  <c r="F962" i="1" s="1"/>
  <c r="E963" i="1"/>
  <c r="F963" i="1" s="1"/>
  <c r="G963" i="1" s="1"/>
  <c r="H963" i="1" s="1"/>
  <c r="E964" i="1"/>
  <c r="F964" i="1" s="1"/>
  <c r="G964" i="1" s="1"/>
  <c r="H964" i="1" s="1"/>
  <c r="E965" i="1"/>
  <c r="F965" i="1" s="1"/>
  <c r="G965" i="1" s="1"/>
  <c r="H965" i="1" s="1"/>
  <c r="E966" i="1"/>
  <c r="F966" i="1" s="1"/>
  <c r="G966" i="1" s="1"/>
  <c r="H966" i="1" s="1"/>
  <c r="L966" i="1" s="1"/>
  <c r="E967" i="1"/>
  <c r="F967" i="1" s="1"/>
  <c r="G967" i="1" s="1"/>
  <c r="H967" i="1" s="1"/>
  <c r="J967" i="1" s="1"/>
  <c r="E968" i="1"/>
  <c r="F968" i="1" s="1"/>
  <c r="E969" i="1"/>
  <c r="F969" i="1" s="1"/>
  <c r="E970" i="1"/>
  <c r="F970" i="1" s="1"/>
  <c r="E971" i="1"/>
  <c r="F971" i="1" s="1"/>
  <c r="E972" i="1"/>
  <c r="F972" i="1" s="1"/>
  <c r="E973" i="1"/>
  <c r="F973" i="1" s="1"/>
  <c r="E974" i="1"/>
  <c r="F974" i="1" s="1"/>
  <c r="G974" i="1" s="1"/>
  <c r="H974" i="1" s="1"/>
  <c r="E975" i="1"/>
  <c r="F975" i="1" s="1"/>
  <c r="E976" i="1"/>
  <c r="F976" i="1" s="1"/>
  <c r="E977" i="1"/>
  <c r="F977" i="1" s="1"/>
  <c r="G977" i="1" s="1"/>
  <c r="H977" i="1" s="1"/>
  <c r="E978" i="1"/>
  <c r="F978" i="1" s="1"/>
  <c r="E979" i="1"/>
  <c r="F979" i="1" s="1"/>
  <c r="G979" i="1" s="1"/>
  <c r="H979" i="1" s="1"/>
  <c r="L979" i="1" s="1"/>
  <c r="E980" i="1"/>
  <c r="F980" i="1" s="1"/>
  <c r="E981" i="1"/>
  <c r="F981" i="1" s="1"/>
  <c r="G981" i="1" s="1"/>
  <c r="H981" i="1" s="1"/>
  <c r="L981" i="1" s="1"/>
  <c r="E982" i="1"/>
  <c r="F982" i="1" s="1"/>
  <c r="E983" i="1"/>
  <c r="F983" i="1" s="1"/>
  <c r="G983" i="1" s="1"/>
  <c r="H983" i="1" s="1"/>
  <c r="L983" i="1" s="1"/>
  <c r="E984" i="1"/>
  <c r="F984" i="1" s="1"/>
  <c r="E985" i="1"/>
  <c r="F985" i="1" s="1"/>
  <c r="E986" i="1"/>
  <c r="F986" i="1" s="1"/>
  <c r="E987" i="1"/>
  <c r="F987" i="1" s="1"/>
  <c r="E988" i="1"/>
  <c r="F988" i="1" s="1"/>
  <c r="E989" i="1"/>
  <c r="F989" i="1" s="1"/>
  <c r="E990" i="1"/>
  <c r="F990" i="1" s="1"/>
  <c r="E991" i="1"/>
  <c r="F991" i="1" s="1"/>
  <c r="E992" i="1"/>
  <c r="F992" i="1" s="1"/>
  <c r="E993" i="1"/>
  <c r="F993" i="1" s="1"/>
  <c r="E994" i="1"/>
  <c r="F994" i="1" s="1"/>
  <c r="E995" i="1"/>
  <c r="F995" i="1" s="1"/>
  <c r="G995" i="1" s="1"/>
  <c r="H995" i="1" s="1"/>
  <c r="L995" i="1" s="1"/>
  <c r="E996" i="1"/>
  <c r="F996" i="1" s="1"/>
  <c r="E997" i="1"/>
  <c r="F997" i="1" s="1"/>
  <c r="G997" i="1" s="1"/>
  <c r="H997" i="1" s="1"/>
  <c r="J997" i="1" s="1"/>
  <c r="E998" i="1"/>
  <c r="F998" i="1" s="1"/>
  <c r="G998" i="1" s="1"/>
  <c r="H998" i="1" s="1"/>
  <c r="L998" i="1" s="1"/>
  <c r="E999" i="1"/>
  <c r="F999" i="1" s="1"/>
  <c r="G999" i="1" s="1"/>
  <c r="H999" i="1" s="1"/>
  <c r="E1000" i="1"/>
  <c r="F1000" i="1" s="1"/>
  <c r="E1001" i="1"/>
  <c r="F1001" i="1" s="1"/>
  <c r="E1002" i="1"/>
  <c r="F1002" i="1" s="1"/>
  <c r="E1003" i="1"/>
  <c r="F1003" i="1" s="1"/>
  <c r="E1004" i="1"/>
  <c r="F1004" i="1" s="1"/>
  <c r="E1005" i="1"/>
  <c r="F1005" i="1" s="1"/>
  <c r="E1006" i="1"/>
  <c r="F1006" i="1" s="1"/>
  <c r="E1007" i="1"/>
  <c r="F1007" i="1" s="1"/>
  <c r="E1008" i="1"/>
  <c r="F1008" i="1" s="1"/>
  <c r="E1009" i="1"/>
  <c r="F1009" i="1" s="1"/>
  <c r="G1009" i="1" s="1"/>
  <c r="H1009" i="1" s="1"/>
  <c r="E1010" i="1"/>
  <c r="F1010" i="1" s="1"/>
  <c r="E1011" i="1"/>
  <c r="F1011" i="1" s="1"/>
  <c r="E1012" i="1"/>
  <c r="F1012" i="1" s="1"/>
  <c r="E1013" i="1"/>
  <c r="F1013" i="1" s="1"/>
  <c r="G1013" i="1" s="1"/>
  <c r="H1013" i="1" s="1"/>
  <c r="L1013" i="1" s="1"/>
  <c r="E1014" i="1"/>
  <c r="F1014" i="1" s="1"/>
  <c r="E1015" i="1"/>
  <c r="F1015" i="1" s="1"/>
  <c r="G1015" i="1" s="1"/>
  <c r="H1015" i="1" s="1"/>
  <c r="E1016" i="1"/>
  <c r="F1016" i="1" s="1"/>
  <c r="E1017" i="1"/>
  <c r="F1017" i="1" s="1"/>
  <c r="E1018" i="1"/>
  <c r="F1018" i="1" s="1"/>
  <c r="E1019" i="1"/>
  <c r="F1019" i="1" s="1"/>
  <c r="E1020" i="1"/>
  <c r="F1020" i="1" s="1"/>
  <c r="E1021" i="1"/>
  <c r="F1021" i="1" s="1"/>
  <c r="E1022" i="1"/>
  <c r="F1022" i="1" s="1"/>
  <c r="E1023" i="1"/>
  <c r="F1023" i="1" s="1"/>
  <c r="E1024" i="1"/>
  <c r="F1024" i="1" s="1"/>
  <c r="E1025" i="1"/>
  <c r="F1025" i="1" s="1"/>
  <c r="E1026" i="1"/>
  <c r="F1026" i="1" s="1"/>
  <c r="E1027" i="1"/>
  <c r="F1027" i="1" s="1"/>
  <c r="G1027" i="1" s="1"/>
  <c r="H1027" i="1" s="1"/>
  <c r="E1028" i="1"/>
  <c r="F1028" i="1" s="1"/>
  <c r="E1029" i="1"/>
  <c r="F1029" i="1" s="1"/>
  <c r="G1029" i="1" s="1"/>
  <c r="H1029" i="1" s="1"/>
  <c r="E1030" i="1"/>
  <c r="F1030" i="1" s="1"/>
  <c r="G1030" i="1" s="1"/>
  <c r="H1030" i="1" s="1"/>
  <c r="J1030" i="1" s="1"/>
  <c r="E1031" i="1"/>
  <c r="F1031" i="1" s="1"/>
  <c r="E1032" i="1"/>
  <c r="F1032" i="1" s="1"/>
  <c r="E1033" i="1"/>
  <c r="F1033" i="1" s="1"/>
  <c r="E1034" i="1"/>
  <c r="F1034" i="1" s="1"/>
  <c r="E1035" i="1"/>
  <c r="F1035" i="1" s="1"/>
  <c r="E1036" i="1"/>
  <c r="F1036" i="1" s="1"/>
  <c r="E1037" i="1"/>
  <c r="F1037" i="1" s="1"/>
  <c r="E1038" i="1"/>
  <c r="F1038" i="1" s="1"/>
  <c r="E1039" i="1"/>
  <c r="F1039" i="1" s="1"/>
  <c r="E1040" i="1"/>
  <c r="F1040" i="1" s="1"/>
  <c r="E1041" i="1"/>
  <c r="F1041" i="1" s="1"/>
  <c r="E1042" i="1"/>
  <c r="F1042" i="1" s="1"/>
  <c r="E1043" i="1"/>
  <c r="F1043" i="1" s="1"/>
  <c r="G1043" i="1" s="1"/>
  <c r="H1043" i="1" s="1"/>
  <c r="L1043" i="1" s="1"/>
  <c r="E1044" i="1"/>
  <c r="F1044" i="1" s="1"/>
  <c r="E1045" i="1"/>
  <c r="F1045" i="1" s="1"/>
  <c r="E46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G234" i="1"/>
  <c r="H234" i="1" s="1"/>
  <c r="G282" i="1"/>
  <c r="H282" i="1" s="1"/>
  <c r="L282" i="1" s="1"/>
  <c r="G539" i="1"/>
  <c r="H539" i="1" s="1"/>
  <c r="L539" i="1" s="1"/>
  <c r="G602" i="1"/>
  <c r="H602" i="1" s="1"/>
  <c r="L602" i="1" s="1"/>
  <c r="G147" i="1"/>
  <c r="H147" i="1" s="1"/>
  <c r="L147" i="1" s="1"/>
  <c r="G784" i="1"/>
  <c r="H784" i="1" s="1"/>
  <c r="L784" i="1" s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10" i="1"/>
  <c r="D611" i="1"/>
  <c r="G95" i="1" s="1"/>
  <c r="H95" i="1" s="1"/>
  <c r="L95" i="1" s="1"/>
  <c r="D612" i="1"/>
  <c r="D613" i="1"/>
  <c r="D614" i="1"/>
  <c r="D615" i="1"/>
  <c r="D616" i="1"/>
  <c r="D617" i="1"/>
  <c r="D618" i="1"/>
  <c r="D619" i="1"/>
  <c r="D620" i="1"/>
  <c r="B1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G722" i="1" s="1"/>
  <c r="H722" i="1" s="1"/>
  <c r="J722" i="1" s="1"/>
  <c r="D560" i="1"/>
  <c r="D561" i="1"/>
  <c r="D562" i="1"/>
  <c r="D563" i="1"/>
  <c r="D564" i="1"/>
  <c r="D565" i="1"/>
  <c r="D566" i="1"/>
  <c r="D567" i="1"/>
  <c r="D568" i="1"/>
  <c r="D569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193" i="1"/>
  <c r="D323" i="1"/>
  <c r="D111" i="1"/>
  <c r="D200" i="1"/>
  <c r="D172" i="1"/>
  <c r="D252" i="1"/>
  <c r="D51" i="1"/>
  <c r="D440" i="1"/>
  <c r="D159" i="1"/>
  <c r="D359" i="1"/>
  <c r="D407" i="1"/>
  <c r="D387" i="1"/>
  <c r="D164" i="1"/>
  <c r="D526" i="1"/>
  <c r="G370" i="1" s="1"/>
  <c r="H370" i="1" s="1"/>
  <c r="J370" i="1" s="1"/>
  <c r="D284" i="1"/>
  <c r="D239" i="1"/>
  <c r="D122" i="1"/>
  <c r="D268" i="1"/>
  <c r="D187" i="1"/>
  <c r="D298" i="1"/>
  <c r="D124" i="1"/>
  <c r="D485" i="1"/>
  <c r="G146" i="1" s="1"/>
  <c r="H146" i="1" s="1"/>
  <c r="D246" i="1"/>
  <c r="D126" i="1"/>
  <c r="D179" i="1"/>
  <c r="D315" i="1"/>
  <c r="D525" i="1"/>
  <c r="D513" i="1"/>
  <c r="D60" i="1"/>
  <c r="D258" i="1"/>
  <c r="D479" i="1"/>
  <c r="D358" i="1"/>
  <c r="D446" i="1"/>
  <c r="D365" i="1"/>
  <c r="D98" i="1"/>
  <c r="D496" i="1"/>
  <c r="D184" i="1"/>
  <c r="D177" i="1"/>
  <c r="D373" i="1"/>
  <c r="D117" i="1"/>
  <c r="D145" i="1"/>
  <c r="D135" i="1"/>
  <c r="D199" i="1"/>
  <c r="D129" i="1"/>
  <c r="D288" i="1"/>
  <c r="D432" i="1"/>
  <c r="D530" i="1"/>
  <c r="D510" i="1"/>
  <c r="D295" i="1"/>
  <c r="D532" i="1"/>
  <c r="D76" i="1"/>
  <c r="D376" i="1"/>
  <c r="D482" i="1"/>
  <c r="D385" i="1"/>
  <c r="D222" i="1"/>
  <c r="D207" i="1"/>
  <c r="D395" i="1"/>
  <c r="D424" i="1"/>
  <c r="D146" i="1"/>
  <c r="D325" i="1"/>
  <c r="D418" i="1"/>
  <c r="D392" i="1"/>
  <c r="D120" i="1"/>
  <c r="D478" i="1"/>
  <c r="D162" i="1"/>
  <c r="D384" i="1"/>
  <c r="D398" i="1"/>
  <c r="D221" i="1"/>
  <c r="G242" i="1" s="1"/>
  <c r="H242" i="1" s="1"/>
  <c r="J242" i="1" s="1"/>
  <c r="D340" i="1"/>
  <c r="D369" i="1"/>
  <c r="D453" i="1"/>
  <c r="D372" i="1"/>
  <c r="D238" i="1"/>
  <c r="D165" i="1"/>
  <c r="D104" i="1"/>
  <c r="D299" i="1"/>
  <c r="D442" i="1"/>
  <c r="D468" i="1"/>
  <c r="D103" i="1"/>
  <c r="D278" i="1"/>
  <c r="D439" i="1"/>
  <c r="D123" i="1"/>
  <c r="D501" i="1"/>
  <c r="D112" i="1"/>
  <c r="D455" i="1"/>
  <c r="D79" i="1"/>
  <c r="D151" i="1"/>
  <c r="G610" i="1" s="1"/>
  <c r="H610" i="1" s="1"/>
  <c r="L610" i="1" s="1"/>
  <c r="D197" i="1"/>
  <c r="D144" i="1"/>
  <c r="D240" i="1"/>
  <c r="D486" i="1"/>
  <c r="D301" i="1"/>
  <c r="D127" i="1"/>
  <c r="D56" i="1"/>
  <c r="D378" i="1"/>
  <c r="D307" i="1"/>
  <c r="D139" i="1"/>
  <c r="D106" i="1"/>
  <c r="D88" i="1"/>
  <c r="D234" i="1"/>
  <c r="D69" i="1"/>
  <c r="D389" i="1"/>
  <c r="D152" i="1"/>
  <c r="D53" i="1"/>
  <c r="D490" i="1"/>
  <c r="D321" i="1"/>
  <c r="D404" i="1"/>
  <c r="D461" i="1"/>
  <c r="D533" i="1"/>
  <c r="D469" i="1"/>
  <c r="D211" i="1"/>
  <c r="D476" i="1"/>
  <c r="D506" i="1"/>
  <c r="D168" i="1"/>
  <c r="D72" i="1"/>
  <c r="D81" i="1"/>
  <c r="D153" i="1"/>
  <c r="D472" i="1"/>
  <c r="D493" i="1"/>
  <c r="D505" i="1"/>
  <c r="D499" i="1"/>
  <c r="D269" i="1"/>
  <c r="D487" i="1"/>
  <c r="D393" i="1"/>
  <c r="D280" i="1"/>
  <c r="D229" i="1"/>
  <c r="D342" i="1"/>
  <c r="D414" i="1"/>
  <c r="D494" i="1"/>
  <c r="D247" i="1"/>
  <c r="G674" i="1" s="1"/>
  <c r="H674" i="1" s="1"/>
  <c r="D263" i="1"/>
  <c r="D515" i="1"/>
  <c r="D480" i="1"/>
  <c r="D524" i="1"/>
  <c r="D265" i="1"/>
  <c r="D262" i="1"/>
  <c r="D270" i="1"/>
  <c r="D355" i="1"/>
  <c r="D374" i="1"/>
  <c r="D147" i="1"/>
  <c r="D154" i="1"/>
  <c r="D495" i="1"/>
  <c r="D319" i="1"/>
  <c r="D210" i="1"/>
  <c r="D444" i="1"/>
  <c r="D308" i="1"/>
  <c r="D386" i="1"/>
  <c r="D285" i="1"/>
  <c r="D312" i="1"/>
  <c r="D113" i="1"/>
  <c r="D413" i="1"/>
  <c r="D316" i="1"/>
  <c r="D528" i="1"/>
  <c r="D188" i="1"/>
  <c r="D133" i="1"/>
  <c r="G50" i="1" s="1"/>
  <c r="H50" i="1" s="1"/>
  <c r="D514" i="1"/>
  <c r="D223" i="1"/>
  <c r="D519" i="1"/>
  <c r="D282" i="1"/>
  <c r="D218" i="1"/>
  <c r="D249" i="1"/>
  <c r="D474" i="1"/>
  <c r="D91" i="1"/>
  <c r="D306" i="1"/>
  <c r="D428" i="1"/>
  <c r="D226" i="1"/>
  <c r="D433" i="1"/>
  <c r="D364" i="1"/>
  <c r="D149" i="1"/>
  <c r="D326" i="1"/>
  <c r="D305" i="1"/>
  <c r="D498" i="1"/>
  <c r="D264" i="1"/>
  <c r="D99" i="1"/>
  <c r="D400" i="1"/>
  <c r="D464" i="1"/>
  <c r="G131" i="1" s="1"/>
  <c r="H131" i="1" s="1"/>
  <c r="L131" i="1" s="1"/>
  <c r="D166" i="1"/>
  <c r="D241" i="1"/>
  <c r="D198" i="1"/>
  <c r="D50" i="1"/>
  <c r="D341" i="1"/>
  <c r="D114" i="1"/>
  <c r="D175" i="1"/>
  <c r="D75" i="1"/>
  <c r="D431" i="1"/>
  <c r="D63" i="1"/>
  <c r="D83" i="1"/>
  <c r="D322" i="1"/>
  <c r="G130" i="1" s="1"/>
  <c r="H130" i="1" s="1"/>
  <c r="L130" i="1" s="1"/>
  <c r="D421" i="1"/>
  <c r="D289" i="1"/>
  <c r="D121" i="1"/>
  <c r="D436" i="1"/>
  <c r="D382" i="1"/>
  <c r="D410" i="1"/>
  <c r="D105" i="1"/>
  <c r="D471" i="1"/>
  <c r="D352" i="1"/>
  <c r="D92" i="1"/>
  <c r="D336" i="1"/>
  <c r="D189" i="1"/>
  <c r="D206" i="1"/>
  <c r="D416" i="1"/>
  <c r="D473" i="1"/>
  <c r="D366" i="1"/>
  <c r="D368" i="1"/>
  <c r="D231" i="1"/>
  <c r="D411" i="1"/>
  <c r="D346" i="1"/>
  <c r="G67" i="1" s="1"/>
  <c r="H67" i="1" s="1"/>
  <c r="D232" i="1"/>
  <c r="D309" i="1"/>
  <c r="D250" i="1"/>
  <c r="D367" i="1"/>
  <c r="D522" i="1"/>
  <c r="D314" i="1"/>
  <c r="D47" i="1"/>
  <c r="D205" i="1"/>
  <c r="D82" i="1"/>
  <c r="D419" i="1"/>
  <c r="D277" i="1"/>
  <c r="D318" i="1"/>
  <c r="D483" i="1"/>
  <c r="D94" i="1"/>
  <c r="D425" i="1"/>
  <c r="D397" i="1"/>
  <c r="D459" i="1"/>
  <c r="D101" i="1"/>
  <c r="D190" i="1"/>
  <c r="D275" i="1"/>
  <c r="D324" i="1"/>
  <c r="D357" i="1"/>
  <c r="D520" i="1"/>
  <c r="D500" i="1"/>
  <c r="D134" i="1"/>
  <c r="D380" i="1"/>
  <c r="D504" i="1"/>
  <c r="D353" i="1"/>
  <c r="D65" i="1"/>
  <c r="D294" i="1"/>
  <c r="D138" i="1"/>
  <c r="D174" i="1"/>
  <c r="D143" i="1"/>
  <c r="D303" i="1"/>
  <c r="D255" i="1"/>
  <c r="D523" i="1"/>
  <c r="D388" i="1"/>
  <c r="D516" i="1"/>
  <c r="D150" i="1"/>
  <c r="D107" i="1"/>
  <c r="D128" i="1"/>
  <c r="D405" i="1"/>
  <c r="D279" i="1"/>
  <c r="D333" i="1"/>
  <c r="D291" i="1"/>
  <c r="D362" i="1"/>
  <c r="D242" i="1"/>
  <c r="D412" i="1"/>
  <c r="D281" i="1"/>
  <c r="D161" i="1"/>
  <c r="D71" i="1"/>
  <c r="G226" i="1" s="1"/>
  <c r="H226" i="1" s="1"/>
  <c r="D360" i="1"/>
  <c r="D390" i="1"/>
  <c r="D290" i="1"/>
  <c r="D228" i="1"/>
  <c r="D283" i="1"/>
  <c r="D141" i="1"/>
  <c r="D244" i="1"/>
  <c r="D511" i="1"/>
  <c r="D271" i="1"/>
  <c r="D399" i="1"/>
  <c r="D208" i="1"/>
  <c r="D334" i="1"/>
  <c r="D402" i="1"/>
  <c r="D204" i="1"/>
  <c r="D391" i="1"/>
  <c r="D517" i="1"/>
  <c r="G66" i="1" s="1"/>
  <c r="H66" i="1" s="1"/>
  <c r="D521" i="1"/>
  <c r="D430" i="1"/>
  <c r="G763" i="1" s="1"/>
  <c r="H763" i="1" s="1"/>
  <c r="L763" i="1" s="1"/>
  <c r="D140" i="1"/>
  <c r="D460" i="1"/>
  <c r="G450" i="1" s="1"/>
  <c r="H450" i="1" s="1"/>
  <c r="D273" i="1"/>
  <c r="D220" i="1"/>
  <c r="D171" i="1"/>
  <c r="D509" i="1"/>
  <c r="D370" i="1"/>
  <c r="D66" i="1"/>
  <c r="D160" i="1"/>
  <c r="G754" i="1" s="1"/>
  <c r="H754" i="1" s="1"/>
  <c r="D182" i="1"/>
  <c r="G163" i="1" s="1"/>
  <c r="H163" i="1" s="1"/>
  <c r="L163" i="1" s="1"/>
  <c r="D224" i="1"/>
  <c r="D191" i="1"/>
  <c r="D163" i="1"/>
  <c r="D484" i="1"/>
  <c r="D58" i="1"/>
  <c r="D502" i="1"/>
  <c r="D192" i="1"/>
  <c r="D377" i="1"/>
  <c r="D237" i="1"/>
  <c r="D488" i="1"/>
  <c r="D409" i="1"/>
  <c r="D347" i="1"/>
  <c r="D119" i="1"/>
  <c r="D219" i="1"/>
  <c r="D181" i="1"/>
  <c r="D272" i="1"/>
  <c r="D178" i="1"/>
  <c r="D529" i="1"/>
  <c r="D300" i="1"/>
  <c r="D196" i="1"/>
  <c r="D396" i="1"/>
  <c r="D311" i="1"/>
  <c r="D253" i="1"/>
  <c r="D260" i="1"/>
  <c r="D481" i="1"/>
  <c r="D512" i="1"/>
  <c r="D155" i="1"/>
  <c r="D292" i="1"/>
  <c r="D394" i="1"/>
  <c r="D186" i="1"/>
  <c r="D320" i="1"/>
  <c r="D452" i="1"/>
  <c r="D203" i="1"/>
  <c r="D426" i="1"/>
  <c r="D118" i="1"/>
  <c r="G720" i="1" s="1"/>
  <c r="H720" i="1" s="1"/>
  <c r="L720" i="1" s="1"/>
  <c r="D518" i="1"/>
  <c r="D216" i="1"/>
  <c r="D78" i="1"/>
  <c r="D445" i="1"/>
  <c r="D209" i="1"/>
  <c r="D215" i="1"/>
  <c r="D183" i="1"/>
  <c r="D531" i="1"/>
  <c r="D102" i="1"/>
  <c r="D317" i="1"/>
  <c r="D259" i="1"/>
  <c r="D217" i="1"/>
  <c r="D235" i="1"/>
  <c r="D327" i="1"/>
  <c r="G154" i="1" s="1"/>
  <c r="H154" i="1" s="1"/>
  <c r="D148" i="1"/>
  <c r="D201" i="1"/>
  <c r="D304" i="1"/>
  <c r="D465" i="1"/>
  <c r="D54" i="1"/>
  <c r="D429" i="1"/>
  <c r="D251" i="1"/>
  <c r="D454" i="1"/>
  <c r="D46" i="1"/>
  <c r="D448" i="1"/>
  <c r="D401" i="1"/>
  <c r="D96" i="1"/>
  <c r="D257" i="1"/>
  <c r="D142" i="1"/>
  <c r="D337" i="1"/>
  <c r="D115" i="1"/>
  <c r="D507" i="1"/>
  <c r="D491" i="1"/>
  <c r="D449" i="1"/>
  <c r="D116" i="1"/>
  <c r="D90" i="1"/>
  <c r="D266" i="1"/>
  <c r="D286" i="1"/>
  <c r="D180" i="1"/>
  <c r="D230" i="1"/>
  <c r="D475" i="1"/>
  <c r="D338" i="1"/>
  <c r="D427" i="1"/>
  <c r="D86" i="1"/>
  <c r="D328" i="1"/>
  <c r="D434" i="1"/>
  <c r="D335" i="1"/>
  <c r="D95" i="1"/>
  <c r="D59" i="1"/>
  <c r="D267" i="1"/>
  <c r="D350" i="1"/>
  <c r="D89" i="1"/>
  <c r="D85" i="1"/>
  <c r="D256" i="1"/>
  <c r="D248" i="1"/>
  <c r="D62" i="1"/>
  <c r="D213" i="1"/>
  <c r="D52" i="1"/>
  <c r="D349" i="1"/>
  <c r="D225" i="1"/>
  <c r="D202" i="1"/>
  <c r="D375" i="1"/>
  <c r="D463" i="1"/>
  <c r="D408" i="1"/>
  <c r="D195" i="1"/>
  <c r="D261" i="1"/>
  <c r="D344" i="1"/>
  <c r="D310" i="1"/>
  <c r="D415" i="1"/>
  <c r="D287" i="1"/>
  <c r="D245" i="1"/>
  <c r="D371" i="1"/>
  <c r="D332" i="1"/>
  <c r="D508" i="1"/>
  <c r="D381" i="1"/>
  <c r="D467" i="1"/>
  <c r="D492" i="1"/>
  <c r="D61" i="1"/>
  <c r="D64" i="1"/>
  <c r="D77" i="1"/>
  <c r="D435" i="1"/>
  <c r="D458" i="1"/>
  <c r="D131" i="1"/>
  <c r="D406" i="1"/>
  <c r="D329" i="1"/>
  <c r="D109" i="1"/>
  <c r="D167" i="1"/>
  <c r="D93" i="1"/>
  <c r="D470" i="1"/>
  <c r="D185" i="1"/>
  <c r="D80" i="1"/>
  <c r="D527" i="1"/>
  <c r="D194" i="1"/>
  <c r="D379" i="1"/>
  <c r="D170" i="1"/>
  <c r="D296" i="1"/>
  <c r="D339" i="1"/>
  <c r="D67" i="1"/>
  <c r="D68" i="1"/>
  <c r="D348" i="1"/>
  <c r="D74" i="1"/>
  <c r="D70" i="1"/>
  <c r="D169" i="1"/>
  <c r="D254" i="1"/>
  <c r="D158" i="1"/>
  <c r="D136" i="1"/>
  <c r="D57" i="1"/>
  <c r="D443" i="1"/>
  <c r="D356" i="1"/>
  <c r="D330" i="1"/>
  <c r="D55" i="1"/>
  <c r="D457" i="1"/>
  <c r="D84" i="1"/>
  <c r="D108" i="1"/>
  <c r="D423" i="1"/>
  <c r="D100" i="1"/>
  <c r="D176" i="1"/>
  <c r="D420" i="1"/>
  <c r="D87" i="1"/>
  <c r="D297" i="1"/>
  <c r="D343" i="1"/>
  <c r="D130" i="1"/>
  <c r="G210" i="1" s="1"/>
  <c r="H210" i="1" s="1"/>
  <c r="J210" i="1" s="1"/>
  <c r="D417" i="1"/>
  <c r="D293" i="1"/>
  <c r="D97" i="1"/>
  <c r="D157" i="1"/>
  <c r="D214" i="1"/>
  <c r="D441" i="1"/>
  <c r="D466" i="1"/>
  <c r="D438" i="1"/>
  <c r="D73" i="1"/>
  <c r="D125" i="1"/>
  <c r="G883" i="1" s="1"/>
  <c r="H883" i="1" s="1"/>
  <c r="D354" i="1"/>
  <c r="D302" i="1"/>
  <c r="D489" i="1"/>
  <c r="D276" i="1"/>
  <c r="D110" i="1"/>
  <c r="D363" i="1"/>
  <c r="D462" i="1"/>
  <c r="D212" i="1"/>
  <c r="D313" i="1"/>
  <c r="D331" i="1"/>
  <c r="G594" i="1" s="1"/>
  <c r="H594" i="1" s="1"/>
  <c r="L594" i="1" s="1"/>
  <c r="D156" i="1"/>
  <c r="D227" i="1"/>
  <c r="D49" i="1"/>
  <c r="D383" i="1"/>
  <c r="D233" i="1"/>
  <c r="D351" i="1"/>
  <c r="D437" i="1"/>
  <c r="D451" i="1"/>
  <c r="D137" i="1"/>
  <c r="D345" i="1"/>
  <c r="D236" i="1"/>
  <c r="D447" i="1"/>
  <c r="D477" i="1"/>
  <c r="D243" i="1"/>
  <c r="D422" i="1"/>
  <c r="D497" i="1"/>
  <c r="D450" i="1"/>
  <c r="D456" i="1"/>
  <c r="D173" i="1"/>
  <c r="D48" i="1"/>
  <c r="D361" i="1"/>
  <c r="D132" i="1"/>
  <c r="D503" i="1"/>
  <c r="D274" i="1"/>
  <c r="D403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G274" i="1"/>
  <c r="H274" i="1" s="1"/>
  <c r="L274" i="1" s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G179" i="1"/>
  <c r="H179" i="1" s="1"/>
  <c r="J179" i="1" s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J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J1043" i="1"/>
  <c r="L187" i="1"/>
  <c r="G692" i="1" l="1"/>
  <c r="H692" i="1" s="1"/>
  <c r="G196" i="1"/>
  <c r="H196" i="1" s="1"/>
  <c r="J196" i="1" s="1"/>
  <c r="F7" i="1"/>
  <c r="F8" i="1" s="1"/>
  <c r="G85" i="1"/>
  <c r="H85" i="1" s="1"/>
  <c r="G858" i="1"/>
  <c r="H858" i="1" s="1"/>
  <c r="G133" i="1"/>
  <c r="H133" i="1" s="1"/>
  <c r="G885" i="1"/>
  <c r="H885" i="1" s="1"/>
  <c r="G53" i="1"/>
  <c r="H53" i="1" s="1"/>
  <c r="J53" i="1" s="1"/>
  <c r="G101" i="1"/>
  <c r="H101" i="1" s="1"/>
  <c r="G213" i="1"/>
  <c r="H213" i="1" s="1"/>
  <c r="G229" i="1"/>
  <c r="H229" i="1" s="1"/>
  <c r="L229" i="1" s="1"/>
  <c r="G874" i="1"/>
  <c r="H874" i="1" s="1"/>
  <c r="J874" i="1" s="1"/>
  <c r="G727" i="1"/>
  <c r="H727" i="1" s="1"/>
  <c r="J727" i="1" s="1"/>
  <c r="G615" i="1"/>
  <c r="H615" i="1" s="1"/>
  <c r="L615" i="1" s="1"/>
  <c r="J839" i="1"/>
  <c r="G827" i="1"/>
  <c r="H827" i="1" s="1"/>
  <c r="J827" i="1" s="1"/>
  <c r="G263" i="1"/>
  <c r="H263" i="1" s="1"/>
  <c r="L263" i="1" s="1"/>
  <c r="G731" i="1"/>
  <c r="H731" i="1" s="1"/>
  <c r="J731" i="1" s="1"/>
  <c r="G635" i="1"/>
  <c r="H635" i="1" s="1"/>
  <c r="J635" i="1" s="1"/>
  <c r="G183" i="1"/>
  <c r="H183" i="1" s="1"/>
  <c r="G103" i="1"/>
  <c r="H103" i="1" s="1"/>
  <c r="G104" i="1"/>
  <c r="H104" i="1" s="1"/>
  <c r="J104" i="1" s="1"/>
  <c r="G399" i="1"/>
  <c r="H399" i="1" s="1"/>
  <c r="L399" i="1" s="1"/>
  <c r="G303" i="1"/>
  <c r="H303" i="1" s="1"/>
  <c r="J303" i="1" s="1"/>
  <c r="G383" i="1"/>
  <c r="H383" i="1" s="1"/>
  <c r="L383" i="1" s="1"/>
  <c r="G143" i="1"/>
  <c r="H143" i="1" s="1"/>
  <c r="G111" i="1"/>
  <c r="H111" i="1" s="1"/>
  <c r="L111" i="1" s="1"/>
  <c r="G47" i="1"/>
  <c r="H47" i="1" s="1"/>
  <c r="L47" i="1" s="1"/>
  <c r="L92" i="1"/>
  <c r="J92" i="1"/>
  <c r="G753" i="1"/>
  <c r="H753" i="1" s="1"/>
  <c r="J753" i="1" s="1"/>
  <c r="G684" i="1"/>
  <c r="H684" i="1" s="1"/>
  <c r="J684" i="1" s="1"/>
  <c r="G509" i="1"/>
  <c r="H509" i="1" s="1"/>
  <c r="J509" i="1" s="1"/>
  <c r="G573" i="1"/>
  <c r="H573" i="1" s="1"/>
  <c r="J573" i="1" s="1"/>
  <c r="G669" i="1"/>
  <c r="H669" i="1" s="1"/>
  <c r="L669" i="1" s="1"/>
  <c r="G957" i="1"/>
  <c r="H957" i="1" s="1"/>
  <c r="J957" i="1" s="1"/>
  <c r="G413" i="1"/>
  <c r="H413" i="1" s="1"/>
  <c r="J413" i="1" s="1"/>
  <c r="G781" i="1"/>
  <c r="H781" i="1" s="1"/>
  <c r="L781" i="1" s="1"/>
  <c r="G877" i="1"/>
  <c r="H877" i="1" s="1"/>
  <c r="J877" i="1" s="1"/>
  <c r="G907" i="1"/>
  <c r="H907" i="1" s="1"/>
  <c r="J907" i="1" s="1"/>
  <c r="G941" i="1"/>
  <c r="H941" i="1" s="1"/>
  <c r="J941" i="1" s="1"/>
  <c r="G816" i="1"/>
  <c r="H816" i="1" s="1"/>
  <c r="G511" i="1"/>
  <c r="H511" i="1" s="1"/>
  <c r="J511" i="1" s="1"/>
  <c r="G527" i="1"/>
  <c r="H527" i="1" s="1"/>
  <c r="G851" i="1"/>
  <c r="H851" i="1" s="1"/>
  <c r="J851" i="1" s="1"/>
  <c r="G588" i="1"/>
  <c r="H588" i="1" s="1"/>
  <c r="J588" i="1" s="1"/>
  <c r="J147" i="1"/>
  <c r="G605" i="1"/>
  <c r="H605" i="1" s="1"/>
  <c r="J605" i="1" s="1"/>
  <c r="G748" i="1"/>
  <c r="H748" i="1" s="1"/>
  <c r="J748" i="1" s="1"/>
  <c r="G876" i="1"/>
  <c r="H876" i="1" s="1"/>
  <c r="L876" i="1" s="1"/>
  <c r="G1005" i="1"/>
  <c r="H1005" i="1" s="1"/>
  <c r="J1005" i="1" s="1"/>
  <c r="G813" i="1"/>
  <c r="H813" i="1" s="1"/>
  <c r="J813" i="1" s="1"/>
  <c r="G1021" i="1"/>
  <c r="H1021" i="1" s="1"/>
  <c r="L1021" i="1" s="1"/>
  <c r="G556" i="1"/>
  <c r="H556" i="1" s="1"/>
  <c r="L556" i="1" s="1"/>
  <c r="G524" i="1"/>
  <c r="H524" i="1" s="1"/>
  <c r="J524" i="1" s="1"/>
  <c r="G572" i="1"/>
  <c r="H572" i="1" s="1"/>
  <c r="J572" i="1" s="1"/>
  <c r="G1036" i="1"/>
  <c r="H1036" i="1" s="1"/>
  <c r="L1036" i="1" s="1"/>
  <c r="J407" i="1"/>
  <c r="L407" i="1"/>
  <c r="G660" i="1"/>
  <c r="H660" i="1" s="1"/>
  <c r="J660" i="1" s="1"/>
  <c r="G452" i="1"/>
  <c r="H452" i="1" s="1"/>
  <c r="L452" i="1" s="1"/>
  <c r="G212" i="1"/>
  <c r="H212" i="1" s="1"/>
  <c r="J212" i="1" s="1"/>
  <c r="G548" i="1"/>
  <c r="H548" i="1" s="1"/>
  <c r="L548" i="1" s="1"/>
  <c r="G973" i="1"/>
  <c r="H973" i="1" s="1"/>
  <c r="J973" i="1" s="1"/>
  <c r="G273" i="1"/>
  <c r="H273" i="1" s="1"/>
  <c r="J273" i="1" s="1"/>
  <c r="G1025" i="1"/>
  <c r="H1025" i="1" s="1"/>
  <c r="J1025" i="1" s="1"/>
  <c r="G81" i="1"/>
  <c r="H81" i="1" s="1"/>
  <c r="L81" i="1" s="1"/>
  <c r="G908" i="1"/>
  <c r="H908" i="1" s="1"/>
  <c r="L908" i="1" s="1"/>
  <c r="G481" i="1"/>
  <c r="H481" i="1" s="1"/>
  <c r="L481" i="1" s="1"/>
  <c r="G245" i="1"/>
  <c r="H245" i="1" s="1"/>
  <c r="J245" i="1" s="1"/>
  <c r="G516" i="1"/>
  <c r="H516" i="1" s="1"/>
  <c r="J516" i="1" s="1"/>
  <c r="J666" i="1"/>
  <c r="G906" i="1"/>
  <c r="H906" i="1" s="1"/>
  <c r="L906" i="1" s="1"/>
  <c r="G657" i="1"/>
  <c r="H657" i="1" s="1"/>
  <c r="G922" i="1"/>
  <c r="H922" i="1" s="1"/>
  <c r="J922" i="1" s="1"/>
  <c r="G690" i="1"/>
  <c r="H690" i="1" s="1"/>
  <c r="L690" i="1" s="1"/>
  <c r="G356" i="1"/>
  <c r="H356" i="1" s="1"/>
  <c r="L356" i="1" s="1"/>
  <c r="G420" i="1"/>
  <c r="H420" i="1" s="1"/>
  <c r="L420" i="1" s="1"/>
  <c r="J602" i="1"/>
  <c r="G738" i="1"/>
  <c r="H738" i="1" s="1"/>
  <c r="L738" i="1" s="1"/>
  <c r="G687" i="1"/>
  <c r="H687" i="1" s="1"/>
  <c r="J687" i="1" s="1"/>
  <c r="G939" i="1"/>
  <c r="H939" i="1" s="1"/>
  <c r="J939" i="1" s="1"/>
  <c r="G832" i="1"/>
  <c r="H832" i="1" s="1"/>
  <c r="J832" i="1" s="1"/>
  <c r="G241" i="1"/>
  <c r="H241" i="1" s="1"/>
  <c r="J241" i="1" s="1"/>
  <c r="G564" i="1"/>
  <c r="H564" i="1" s="1"/>
  <c r="J564" i="1" s="1"/>
  <c r="G257" i="1"/>
  <c r="H257" i="1" s="1"/>
  <c r="L257" i="1" s="1"/>
  <c r="G577" i="1"/>
  <c r="H577" i="1" s="1"/>
  <c r="L577" i="1" s="1"/>
  <c r="G148" i="1"/>
  <c r="H148" i="1" s="1"/>
  <c r="L148" i="1" s="1"/>
  <c r="G145" i="1"/>
  <c r="H145" i="1" s="1"/>
  <c r="J145" i="1" s="1"/>
  <c r="G388" i="1"/>
  <c r="H388" i="1" s="1"/>
  <c r="G404" i="1"/>
  <c r="H404" i="1" s="1"/>
  <c r="L404" i="1" s="1"/>
  <c r="G477" i="1"/>
  <c r="H477" i="1" s="1"/>
  <c r="L477" i="1" s="1"/>
  <c r="G305" i="1"/>
  <c r="H305" i="1" s="1"/>
  <c r="L305" i="1" s="1"/>
  <c r="G708" i="1"/>
  <c r="H708" i="1" s="1"/>
  <c r="J708" i="1" s="1"/>
  <c r="G676" i="1"/>
  <c r="H676" i="1" s="1"/>
  <c r="L676" i="1" s="1"/>
  <c r="G993" i="1"/>
  <c r="H993" i="1" s="1"/>
  <c r="L993" i="1" s="1"/>
  <c r="G769" i="1"/>
  <c r="H769" i="1" s="1"/>
  <c r="J769" i="1" s="1"/>
  <c r="G182" i="1"/>
  <c r="H182" i="1" s="1"/>
  <c r="L182" i="1" s="1"/>
  <c r="G1011" i="1"/>
  <c r="H1011" i="1" s="1"/>
  <c r="L1011" i="1" s="1"/>
  <c r="G989" i="1"/>
  <c r="H989" i="1" s="1"/>
  <c r="J989" i="1" s="1"/>
  <c r="G716" i="1"/>
  <c r="H716" i="1" s="1"/>
  <c r="J716" i="1" s="1"/>
  <c r="G1022" i="1"/>
  <c r="H1022" i="1" s="1"/>
  <c r="J1022" i="1" s="1"/>
  <c r="G990" i="1"/>
  <c r="H990" i="1" s="1"/>
  <c r="L990" i="1" s="1"/>
  <c r="G286" i="1"/>
  <c r="H286" i="1" s="1"/>
  <c r="L286" i="1" s="1"/>
  <c r="G923" i="1"/>
  <c r="H923" i="1" s="1"/>
  <c r="J923" i="1" s="1"/>
  <c r="G479" i="1"/>
  <c r="H479" i="1" s="1"/>
  <c r="J479" i="1" s="1"/>
  <c r="G579" i="1"/>
  <c r="H579" i="1" s="1"/>
  <c r="L579" i="1" s="1"/>
  <c r="G812" i="1"/>
  <c r="H812" i="1" s="1"/>
  <c r="J812" i="1" s="1"/>
  <c r="J763" i="1"/>
  <c r="G302" i="1"/>
  <c r="H302" i="1" s="1"/>
  <c r="L302" i="1" s="1"/>
  <c r="L629" i="1"/>
  <c r="J629" i="1"/>
  <c r="J863" i="1"/>
  <c r="L863" i="1"/>
  <c r="L336" i="1"/>
  <c r="J336" i="1"/>
  <c r="L256" i="1"/>
  <c r="J256" i="1"/>
  <c r="G113" i="1"/>
  <c r="H113" i="1" s="1"/>
  <c r="L113" i="1" s="1"/>
  <c r="G54" i="1"/>
  <c r="H54" i="1" s="1"/>
  <c r="J54" i="1" s="1"/>
  <c r="G857" i="1"/>
  <c r="H857" i="1" s="1"/>
  <c r="L857" i="1" s="1"/>
  <c r="G677" i="1"/>
  <c r="H677" i="1" s="1"/>
  <c r="G166" i="1"/>
  <c r="H166" i="1" s="1"/>
  <c r="L166" i="1" s="1"/>
  <c r="G161" i="1"/>
  <c r="H161" i="1" s="1"/>
  <c r="G841" i="1"/>
  <c r="H841" i="1" s="1"/>
  <c r="L841" i="1" s="1"/>
  <c r="G304" i="1"/>
  <c r="H304" i="1" s="1"/>
  <c r="J304" i="1" s="1"/>
  <c r="J197" i="1"/>
  <c r="G192" i="1"/>
  <c r="H192" i="1" s="1"/>
  <c r="J192" i="1" s="1"/>
  <c r="G533" i="1"/>
  <c r="H533" i="1" s="1"/>
  <c r="L533" i="1" s="1"/>
  <c r="G565" i="1"/>
  <c r="H565" i="1" s="1"/>
  <c r="L565" i="1" s="1"/>
  <c r="L595" i="1"/>
  <c r="G86" i="1"/>
  <c r="H86" i="1" s="1"/>
  <c r="J86" i="1" s="1"/>
  <c r="G480" i="1"/>
  <c r="H480" i="1" s="1"/>
  <c r="J480" i="1" s="1"/>
  <c r="G645" i="1"/>
  <c r="H645" i="1" s="1"/>
  <c r="L645" i="1" s="1"/>
  <c r="G384" i="1"/>
  <c r="H384" i="1" s="1"/>
  <c r="J384" i="1" s="1"/>
  <c r="G49" i="1"/>
  <c r="H49" i="1" s="1"/>
  <c r="G879" i="1"/>
  <c r="H879" i="1" s="1"/>
  <c r="L879" i="1" s="1"/>
  <c r="G448" i="1"/>
  <c r="H448" i="1" s="1"/>
  <c r="G752" i="1"/>
  <c r="H752" i="1" s="1"/>
  <c r="J752" i="1" s="1"/>
  <c r="G889" i="1"/>
  <c r="H889" i="1" s="1"/>
  <c r="L889" i="1" s="1"/>
  <c r="G996" i="1"/>
  <c r="H996" i="1" s="1"/>
  <c r="J996" i="1" s="1"/>
  <c r="G68" i="1"/>
  <c r="H68" i="1" s="1"/>
  <c r="J68" i="1" s="1"/>
  <c r="G207" i="1"/>
  <c r="H207" i="1" s="1"/>
  <c r="L207" i="1" s="1"/>
  <c r="G52" i="1"/>
  <c r="H52" i="1" s="1"/>
  <c r="L52" i="1" s="1"/>
  <c r="G243" i="1"/>
  <c r="H243" i="1" s="1"/>
  <c r="L243" i="1" s="1"/>
  <c r="G132" i="1"/>
  <c r="H132" i="1" s="1"/>
  <c r="L132" i="1" s="1"/>
  <c r="G953" i="1"/>
  <c r="H953" i="1" s="1"/>
  <c r="J953" i="1" s="1"/>
  <c r="G135" i="1"/>
  <c r="H135" i="1" s="1"/>
  <c r="L135" i="1" s="1"/>
  <c r="G259" i="1"/>
  <c r="H259" i="1" s="1"/>
  <c r="L259" i="1" s="1"/>
  <c r="G144" i="1"/>
  <c r="H144" i="1" s="1"/>
  <c r="L144" i="1" s="1"/>
  <c r="G319" i="1"/>
  <c r="H319" i="1" s="1"/>
  <c r="G767" i="1"/>
  <c r="H767" i="1" s="1"/>
  <c r="J767" i="1" s="1"/>
  <c r="G954" i="1"/>
  <c r="H954" i="1" s="1"/>
  <c r="L954" i="1" s="1"/>
  <c r="G84" i="1"/>
  <c r="H84" i="1" s="1"/>
  <c r="J84" i="1" s="1"/>
  <c r="G339" i="1"/>
  <c r="H339" i="1" s="1"/>
  <c r="L339" i="1" s="1"/>
  <c r="G1001" i="1"/>
  <c r="H1001" i="1" s="1"/>
  <c r="J1001" i="1" s="1"/>
  <c r="G719" i="1"/>
  <c r="H719" i="1" s="1"/>
  <c r="J719" i="1" s="1"/>
  <c r="G71" i="1"/>
  <c r="H71" i="1" s="1"/>
  <c r="G901" i="1"/>
  <c r="H901" i="1" s="1"/>
  <c r="L901" i="1" s="1"/>
  <c r="G48" i="1"/>
  <c r="H48" i="1" s="1"/>
  <c r="L48" i="1" s="1"/>
  <c r="G164" i="1"/>
  <c r="H164" i="1" s="1"/>
  <c r="L164" i="1" s="1"/>
  <c r="G191" i="1"/>
  <c r="H191" i="1" s="1"/>
  <c r="L191" i="1" s="1"/>
  <c r="G55" i="1"/>
  <c r="H55" i="1" s="1"/>
  <c r="J55" i="1" s="1"/>
  <c r="G323" i="1"/>
  <c r="H323" i="1" s="1"/>
  <c r="L323" i="1" s="1"/>
  <c r="G214" i="1"/>
  <c r="H214" i="1" s="1"/>
  <c r="L214" i="1" s="1"/>
  <c r="G271" i="1"/>
  <c r="H271" i="1" s="1"/>
  <c r="J271" i="1" s="1"/>
  <c r="G326" i="1"/>
  <c r="H326" i="1" s="1"/>
  <c r="L326" i="1" s="1"/>
  <c r="G675" i="1"/>
  <c r="H675" i="1" s="1"/>
  <c r="L675" i="1" s="1"/>
  <c r="G116" i="1"/>
  <c r="H116" i="1" s="1"/>
  <c r="J116" i="1" s="1"/>
  <c r="G627" i="1"/>
  <c r="H627" i="1" s="1"/>
  <c r="L627" i="1" s="1"/>
  <c r="G454" i="1"/>
  <c r="H454" i="1" s="1"/>
  <c r="J454" i="1" s="1"/>
  <c r="G543" i="1"/>
  <c r="H543" i="1" s="1"/>
  <c r="J543" i="1" s="1"/>
  <c r="G198" i="1"/>
  <c r="H198" i="1" s="1"/>
  <c r="L198" i="1" s="1"/>
  <c r="G358" i="1"/>
  <c r="H358" i="1" s="1"/>
  <c r="L358" i="1" s="1"/>
  <c r="G119" i="1"/>
  <c r="H119" i="1" s="1"/>
  <c r="L119" i="1" s="1"/>
  <c r="G176" i="1"/>
  <c r="H176" i="1" s="1"/>
  <c r="L176" i="1" s="1"/>
  <c r="G406" i="1"/>
  <c r="H406" i="1" s="1"/>
  <c r="L406" i="1" s="1"/>
  <c r="G230" i="1"/>
  <c r="H230" i="1" s="1"/>
  <c r="L230" i="1" s="1"/>
  <c r="G438" i="1"/>
  <c r="H438" i="1" s="1"/>
  <c r="J438" i="1" s="1"/>
  <c r="G275" i="1"/>
  <c r="H275" i="1" s="1"/>
  <c r="J275" i="1" s="1"/>
  <c r="G534" i="1"/>
  <c r="H534" i="1" s="1"/>
  <c r="L534" i="1" s="1"/>
  <c r="G80" i="1"/>
  <c r="H80" i="1" s="1"/>
  <c r="L80" i="1" s="1"/>
  <c r="G160" i="1"/>
  <c r="H160" i="1" s="1"/>
  <c r="L160" i="1" s="1"/>
  <c r="L67" i="1"/>
  <c r="J67" i="1"/>
  <c r="L315" i="1"/>
  <c r="J315" i="1"/>
  <c r="J522" i="1"/>
  <c r="L522" i="1"/>
  <c r="J506" i="1"/>
  <c r="L506" i="1"/>
  <c r="J904" i="1"/>
  <c r="L904" i="1"/>
  <c r="G427" i="1"/>
  <c r="H427" i="1" s="1"/>
  <c r="J427" i="1" s="1"/>
  <c r="G93" i="1"/>
  <c r="H93" i="1" s="1"/>
  <c r="J93" i="1" s="1"/>
  <c r="G490" i="1"/>
  <c r="H490" i="1" s="1"/>
  <c r="L490" i="1" s="1"/>
  <c r="J824" i="1"/>
  <c r="L824" i="1"/>
  <c r="L154" i="1"/>
  <c r="J154" i="1"/>
  <c r="J776" i="1"/>
  <c r="J903" i="1"/>
  <c r="G260" i="1"/>
  <c r="H260" i="1" s="1"/>
  <c r="L260" i="1" s="1"/>
  <c r="G580" i="1"/>
  <c r="H580" i="1" s="1"/>
  <c r="G848" i="1"/>
  <c r="H848" i="1" s="1"/>
  <c r="G764" i="1"/>
  <c r="H764" i="1" s="1"/>
  <c r="J764" i="1" s="1"/>
  <c r="G338" i="1"/>
  <c r="H338" i="1" s="1"/>
  <c r="G354" i="1"/>
  <c r="H354" i="1" s="1"/>
  <c r="J354" i="1" s="1"/>
  <c r="G58" i="1"/>
  <c r="H58" i="1" s="1"/>
  <c r="L58" i="1" s="1"/>
  <c r="G823" i="1"/>
  <c r="H823" i="1" s="1"/>
  <c r="J823" i="1" s="1"/>
  <c r="G826" i="1"/>
  <c r="H826" i="1" s="1"/>
  <c r="F46" i="1"/>
  <c r="G46" i="1" s="1"/>
  <c r="H46" i="1" s="1"/>
  <c r="L46" i="1" s="1"/>
  <c r="G1014" i="1"/>
  <c r="H1014" i="1" s="1"/>
  <c r="L1014" i="1" s="1"/>
  <c r="G982" i="1"/>
  <c r="H982" i="1" s="1"/>
  <c r="G902" i="1"/>
  <c r="H902" i="1" s="1"/>
  <c r="J902" i="1" s="1"/>
  <c r="G838" i="1"/>
  <c r="H838" i="1" s="1"/>
  <c r="J838" i="1" s="1"/>
  <c r="G775" i="1"/>
  <c r="H775" i="1" s="1"/>
  <c r="J775" i="1" s="1"/>
  <c r="J455" i="1"/>
  <c r="L455" i="1"/>
  <c r="G439" i="1"/>
  <c r="H439" i="1" s="1"/>
  <c r="J391" i="1"/>
  <c r="L391" i="1"/>
  <c r="G327" i="1"/>
  <c r="H327" i="1" s="1"/>
  <c r="J327" i="1" s="1"/>
  <c r="G280" i="1"/>
  <c r="H280" i="1" s="1"/>
  <c r="L280" i="1" s="1"/>
  <c r="G232" i="1"/>
  <c r="H232" i="1" s="1"/>
  <c r="J232" i="1" s="1"/>
  <c r="G200" i="1"/>
  <c r="H200" i="1" s="1"/>
  <c r="J200" i="1" s="1"/>
  <c r="G169" i="1"/>
  <c r="H169" i="1" s="1"/>
  <c r="L169" i="1" s="1"/>
  <c r="G137" i="1"/>
  <c r="H137" i="1" s="1"/>
  <c r="L137" i="1" s="1"/>
  <c r="G121" i="1"/>
  <c r="H121" i="1" s="1"/>
  <c r="J121" i="1" s="1"/>
  <c r="G57" i="1"/>
  <c r="H57" i="1" s="1"/>
  <c r="J57" i="1" s="1"/>
  <c r="J792" i="1"/>
  <c r="L792" i="1"/>
  <c r="L999" i="1"/>
  <c r="J999" i="1"/>
  <c r="J754" i="1"/>
  <c r="L754" i="1"/>
  <c r="G1045" i="1"/>
  <c r="H1045" i="1" s="1"/>
  <c r="L1045" i="1" s="1"/>
  <c r="G614" i="1"/>
  <c r="H614" i="1" s="1"/>
  <c r="J614" i="1" s="1"/>
  <c r="J650" i="1"/>
  <c r="L203" i="1"/>
  <c r="J746" i="1"/>
  <c r="G51" i="1"/>
  <c r="H51" i="1" s="1"/>
  <c r="L51" i="1" s="1"/>
  <c r="G134" i="1"/>
  <c r="H134" i="1" s="1"/>
  <c r="G836" i="1"/>
  <c r="H836" i="1" s="1"/>
  <c r="L836" i="1" s="1"/>
  <c r="G820" i="1"/>
  <c r="H820" i="1" s="1"/>
  <c r="L820" i="1" s="1"/>
  <c r="G773" i="1"/>
  <c r="H773" i="1" s="1"/>
  <c r="J773" i="1" s="1"/>
  <c r="G757" i="1"/>
  <c r="H757" i="1" s="1"/>
  <c r="J757" i="1" s="1"/>
  <c r="G578" i="1"/>
  <c r="H578" i="1" s="1"/>
  <c r="L707" i="1"/>
  <c r="J707" i="1"/>
  <c r="L172" i="1"/>
  <c r="J172" i="1"/>
  <c r="G1020" i="1"/>
  <c r="H1020" i="1" s="1"/>
  <c r="J1020" i="1" s="1"/>
  <c r="G195" i="1"/>
  <c r="H195" i="1" s="1"/>
  <c r="L195" i="1" s="1"/>
  <c r="G616" i="1"/>
  <c r="H616" i="1" s="1"/>
  <c r="J616" i="1" s="1"/>
  <c r="G351" i="1"/>
  <c r="H351" i="1" s="1"/>
  <c r="J351" i="1" s="1"/>
  <c r="G165" i="1"/>
  <c r="H165" i="1" s="1"/>
  <c r="J165" i="1" s="1"/>
  <c r="G873" i="1"/>
  <c r="H873" i="1" s="1"/>
  <c r="J873" i="1" s="1"/>
  <c r="G193" i="1"/>
  <c r="H193" i="1" s="1"/>
  <c r="J193" i="1" s="1"/>
  <c r="G395" i="1"/>
  <c r="H395" i="1" s="1"/>
  <c r="L395" i="1" s="1"/>
  <c r="L730" i="1"/>
  <c r="J730" i="1"/>
  <c r="G618" i="1"/>
  <c r="H618" i="1" s="1"/>
  <c r="L618" i="1" s="1"/>
  <c r="G887" i="1"/>
  <c r="H887" i="1" s="1"/>
  <c r="J887" i="1" s="1"/>
  <c r="J458" i="1"/>
  <c r="J346" i="1"/>
  <c r="L1030" i="1"/>
  <c r="J497" i="1"/>
  <c r="L497" i="1"/>
  <c r="G512" i="1"/>
  <c r="H512" i="1" s="1"/>
  <c r="J512" i="1" s="1"/>
  <c r="B30" i="1"/>
  <c r="G644" i="1"/>
  <c r="H644" i="1" s="1"/>
  <c r="L644" i="1" s="1"/>
  <c r="G362" i="1"/>
  <c r="H362" i="1" s="1"/>
  <c r="J362" i="1" s="1"/>
  <c r="G729" i="1"/>
  <c r="H729" i="1" s="1"/>
  <c r="J729" i="1" s="1"/>
  <c r="G930" i="1"/>
  <c r="H930" i="1" s="1"/>
  <c r="J930" i="1" s="1"/>
  <c r="J523" i="1"/>
  <c r="G721" i="1"/>
  <c r="H721" i="1" s="1"/>
  <c r="J721" i="1" s="1"/>
  <c r="G689" i="1"/>
  <c r="H689" i="1" s="1"/>
  <c r="L689" i="1" s="1"/>
  <c r="G869" i="1"/>
  <c r="H869" i="1" s="1"/>
  <c r="G97" i="1"/>
  <c r="H97" i="1" s="1"/>
  <c r="L927" i="1"/>
  <c r="J927" i="1"/>
  <c r="G320" i="1"/>
  <c r="H320" i="1" s="1"/>
  <c r="L320" i="1" s="1"/>
  <c r="G890" i="1"/>
  <c r="H890" i="1" s="1"/>
  <c r="J890" i="1" s="1"/>
  <c r="G633" i="1"/>
  <c r="H633" i="1" s="1"/>
  <c r="J633" i="1" s="1"/>
  <c r="G348" i="1"/>
  <c r="H348" i="1" s="1"/>
  <c r="L348" i="1" s="1"/>
  <c r="G175" i="1"/>
  <c r="H175" i="1" s="1"/>
  <c r="L175" i="1" s="1"/>
  <c r="G1031" i="1"/>
  <c r="H1031" i="1" s="1"/>
  <c r="L1031" i="1" s="1"/>
  <c r="G632" i="1"/>
  <c r="H632" i="1" s="1"/>
  <c r="J632" i="1" s="1"/>
  <c r="J745" i="1"/>
  <c r="J808" i="1"/>
  <c r="J936" i="1"/>
  <c r="G603" i="1"/>
  <c r="H603" i="1" s="1"/>
  <c r="L603" i="1" s="1"/>
  <c r="G700" i="1"/>
  <c r="H700" i="1" s="1"/>
  <c r="J700" i="1" s="1"/>
  <c r="G696" i="1"/>
  <c r="H696" i="1" s="1"/>
  <c r="J696" i="1" s="1"/>
  <c r="L146" i="1"/>
  <c r="J146" i="1"/>
  <c r="G87" i="1"/>
  <c r="H87" i="1" s="1"/>
  <c r="L87" i="1" s="1"/>
  <c r="G65" i="1"/>
  <c r="H65" i="1" s="1"/>
  <c r="J65" i="1" s="1"/>
  <c r="G682" i="1"/>
  <c r="H682" i="1" s="1"/>
  <c r="L682" i="1" s="1"/>
  <c r="L538" i="1"/>
  <c r="J538" i="1"/>
  <c r="B29" i="1"/>
  <c r="G855" i="1"/>
  <c r="H855" i="1" s="1"/>
  <c r="J855" i="1" s="1"/>
  <c r="L888" i="1"/>
  <c r="J961" i="1"/>
  <c r="L961" i="1"/>
  <c r="G969" i="1"/>
  <c r="H969" i="1" s="1"/>
  <c r="J969" i="1" s="1"/>
  <c r="G938" i="1"/>
  <c r="H938" i="1" s="1"/>
  <c r="L938" i="1" s="1"/>
  <c r="G905" i="1"/>
  <c r="H905" i="1" s="1"/>
  <c r="L905" i="1" s="1"/>
  <c r="G433" i="1"/>
  <c r="H433" i="1" s="1"/>
  <c r="J433" i="1" s="1"/>
  <c r="G99" i="1"/>
  <c r="H99" i="1" s="1"/>
  <c r="J99" i="1" s="1"/>
  <c r="G1032" i="1"/>
  <c r="H1032" i="1" s="1"/>
  <c r="J1032" i="1" s="1"/>
  <c r="G1016" i="1"/>
  <c r="H1016" i="1" s="1"/>
  <c r="J1016" i="1" s="1"/>
  <c r="G1000" i="1"/>
  <c r="H1000" i="1" s="1"/>
  <c r="L1000" i="1" s="1"/>
  <c r="G984" i="1"/>
  <c r="H984" i="1" s="1"/>
  <c r="L984" i="1" s="1"/>
  <c r="G968" i="1"/>
  <c r="H968" i="1" s="1"/>
  <c r="G937" i="1"/>
  <c r="H937" i="1" s="1"/>
  <c r="J937" i="1" s="1"/>
  <c r="G825" i="1"/>
  <c r="H825" i="1" s="1"/>
  <c r="J825" i="1" s="1"/>
  <c r="G793" i="1"/>
  <c r="H793" i="1" s="1"/>
  <c r="J793" i="1" s="1"/>
  <c r="G777" i="1"/>
  <c r="H777" i="1" s="1"/>
  <c r="J777" i="1" s="1"/>
  <c r="G762" i="1"/>
  <c r="H762" i="1" s="1"/>
  <c r="L762" i="1" s="1"/>
  <c r="G715" i="1"/>
  <c r="H715" i="1" s="1"/>
  <c r="J715" i="1" s="1"/>
  <c r="G683" i="1"/>
  <c r="H683" i="1" s="1"/>
  <c r="L683" i="1" s="1"/>
  <c r="G667" i="1"/>
  <c r="H667" i="1" s="1"/>
  <c r="L667" i="1" s="1"/>
  <c r="G619" i="1"/>
  <c r="H619" i="1" s="1"/>
  <c r="J619" i="1" s="1"/>
  <c r="G587" i="1"/>
  <c r="H587" i="1" s="1"/>
  <c r="J587" i="1" s="1"/>
  <c r="G508" i="1"/>
  <c r="H508" i="1" s="1"/>
  <c r="L508" i="1" s="1"/>
  <c r="G492" i="1"/>
  <c r="H492" i="1" s="1"/>
  <c r="G476" i="1"/>
  <c r="H476" i="1" s="1"/>
  <c r="G460" i="1"/>
  <c r="H460" i="1" s="1"/>
  <c r="G444" i="1"/>
  <c r="H444" i="1" s="1"/>
  <c r="J444" i="1" s="1"/>
  <c r="G428" i="1"/>
  <c r="H428" i="1" s="1"/>
  <c r="G412" i="1"/>
  <c r="H412" i="1" s="1"/>
  <c r="L412" i="1" s="1"/>
  <c r="G380" i="1"/>
  <c r="H380" i="1" s="1"/>
  <c r="J380" i="1" s="1"/>
  <c r="G332" i="1"/>
  <c r="H332" i="1" s="1"/>
  <c r="L332" i="1" s="1"/>
  <c r="G317" i="1"/>
  <c r="H317" i="1" s="1"/>
  <c r="G301" i="1"/>
  <c r="H301" i="1" s="1"/>
  <c r="J301" i="1" s="1"/>
  <c r="G285" i="1"/>
  <c r="H285" i="1" s="1"/>
  <c r="G269" i="1"/>
  <c r="H269" i="1" s="1"/>
  <c r="G253" i="1"/>
  <c r="H253" i="1" s="1"/>
  <c r="G237" i="1"/>
  <c r="H237" i="1" s="1"/>
  <c r="G221" i="1"/>
  <c r="H221" i="1" s="1"/>
  <c r="G205" i="1"/>
  <c r="H205" i="1" s="1"/>
  <c r="L205" i="1" s="1"/>
  <c r="G189" i="1"/>
  <c r="H189" i="1" s="1"/>
  <c r="G174" i="1"/>
  <c r="H174" i="1" s="1"/>
  <c r="G158" i="1"/>
  <c r="H158" i="1" s="1"/>
  <c r="J158" i="1" s="1"/>
  <c r="G142" i="1"/>
  <c r="H142" i="1" s="1"/>
  <c r="J142" i="1" s="1"/>
  <c r="G126" i="1"/>
  <c r="H126" i="1" s="1"/>
  <c r="J126" i="1" s="1"/>
  <c r="G110" i="1"/>
  <c r="H110" i="1" s="1"/>
  <c r="L110" i="1" s="1"/>
  <c r="G94" i="1"/>
  <c r="H94" i="1" s="1"/>
  <c r="G78" i="1"/>
  <c r="H78" i="1" s="1"/>
  <c r="G62" i="1"/>
  <c r="H62" i="1" s="1"/>
  <c r="J62" i="1" s="1"/>
  <c r="G108" i="1"/>
  <c r="H108" i="1" s="1"/>
  <c r="G699" i="1"/>
  <c r="H699" i="1" s="1"/>
  <c r="J699" i="1" s="1"/>
  <c r="G464" i="1"/>
  <c r="H464" i="1" s="1"/>
  <c r="L464" i="1" s="1"/>
  <c r="G64" i="1"/>
  <c r="H64" i="1" s="1"/>
  <c r="L64" i="1" s="1"/>
  <c r="G1044" i="1"/>
  <c r="H1044" i="1" s="1"/>
  <c r="L1044" i="1" s="1"/>
  <c r="G1028" i="1"/>
  <c r="H1028" i="1" s="1"/>
  <c r="G1012" i="1"/>
  <c r="H1012" i="1" s="1"/>
  <c r="J1012" i="1" s="1"/>
  <c r="G917" i="1"/>
  <c r="H917" i="1" s="1"/>
  <c r="J917" i="1" s="1"/>
  <c r="G853" i="1"/>
  <c r="H853" i="1" s="1"/>
  <c r="J853" i="1" s="1"/>
  <c r="G837" i="1"/>
  <c r="H837" i="1" s="1"/>
  <c r="L837" i="1" s="1"/>
  <c r="G821" i="1"/>
  <c r="H821" i="1" s="1"/>
  <c r="L821" i="1" s="1"/>
  <c r="G805" i="1"/>
  <c r="H805" i="1" s="1"/>
  <c r="J805" i="1" s="1"/>
  <c r="G789" i="1"/>
  <c r="H789" i="1" s="1"/>
  <c r="L789" i="1" s="1"/>
  <c r="G774" i="1"/>
  <c r="H774" i="1" s="1"/>
  <c r="J774" i="1" s="1"/>
  <c r="G758" i="1"/>
  <c r="H758" i="1" s="1"/>
  <c r="J758" i="1" s="1"/>
  <c r="G743" i="1"/>
  <c r="H743" i="1" s="1"/>
  <c r="L743" i="1" s="1"/>
  <c r="G711" i="1"/>
  <c r="H711" i="1" s="1"/>
  <c r="J711" i="1" s="1"/>
  <c r="G695" i="1"/>
  <c r="H695" i="1" s="1"/>
  <c r="L695" i="1" s="1"/>
  <c r="G679" i="1"/>
  <c r="H679" i="1" s="1"/>
  <c r="J679" i="1" s="1"/>
  <c r="G663" i="1"/>
  <c r="H663" i="1" s="1"/>
  <c r="L663" i="1" s="1"/>
  <c r="G647" i="1"/>
  <c r="H647" i="1" s="1"/>
  <c r="J647" i="1" s="1"/>
  <c r="G631" i="1"/>
  <c r="H631" i="1" s="1"/>
  <c r="L631" i="1" s="1"/>
  <c r="G599" i="1"/>
  <c r="H599" i="1" s="1"/>
  <c r="J599" i="1" s="1"/>
  <c r="G583" i="1"/>
  <c r="H583" i="1" s="1"/>
  <c r="L583" i="1" s="1"/>
  <c r="G568" i="1"/>
  <c r="H568" i="1" s="1"/>
  <c r="G552" i="1"/>
  <c r="H552" i="1" s="1"/>
  <c r="J552" i="1" s="1"/>
  <c r="G536" i="1"/>
  <c r="H536" i="1" s="1"/>
  <c r="L536" i="1" s="1"/>
  <c r="G520" i="1"/>
  <c r="H520" i="1" s="1"/>
  <c r="J520" i="1" s="1"/>
  <c r="G504" i="1"/>
  <c r="H504" i="1" s="1"/>
  <c r="J504" i="1" s="1"/>
  <c r="G488" i="1"/>
  <c r="H488" i="1" s="1"/>
  <c r="L488" i="1" s="1"/>
  <c r="G472" i="1"/>
  <c r="H472" i="1" s="1"/>
  <c r="J472" i="1" s="1"/>
  <c r="G456" i="1"/>
  <c r="H456" i="1" s="1"/>
  <c r="J456" i="1" s="1"/>
  <c r="G440" i="1"/>
  <c r="H440" i="1" s="1"/>
  <c r="J440" i="1" s="1"/>
  <c r="G424" i="1"/>
  <c r="H424" i="1" s="1"/>
  <c r="J424" i="1" s="1"/>
  <c r="G408" i="1"/>
  <c r="H408" i="1" s="1"/>
  <c r="L408" i="1" s="1"/>
  <c r="G392" i="1"/>
  <c r="H392" i="1" s="1"/>
  <c r="L392" i="1" s="1"/>
  <c r="G376" i="1"/>
  <c r="H376" i="1" s="1"/>
  <c r="G360" i="1"/>
  <c r="H360" i="1" s="1"/>
  <c r="J360" i="1" s="1"/>
  <c r="G344" i="1"/>
  <c r="H344" i="1" s="1"/>
  <c r="J344" i="1" s="1"/>
  <c r="G328" i="1"/>
  <c r="H328" i="1" s="1"/>
  <c r="L328" i="1" s="1"/>
  <c r="G313" i="1"/>
  <c r="H313" i="1" s="1"/>
  <c r="J313" i="1" s="1"/>
  <c r="G297" i="1"/>
  <c r="H297" i="1" s="1"/>
  <c r="L297" i="1" s="1"/>
  <c r="G281" i="1"/>
  <c r="H281" i="1" s="1"/>
  <c r="L281" i="1" s="1"/>
  <c r="G265" i="1"/>
  <c r="H265" i="1" s="1"/>
  <c r="L265" i="1" s="1"/>
  <c r="G249" i="1"/>
  <c r="H249" i="1" s="1"/>
  <c r="J249" i="1" s="1"/>
  <c r="G233" i="1"/>
  <c r="H233" i="1" s="1"/>
  <c r="J233" i="1" s="1"/>
  <c r="G217" i="1"/>
  <c r="H217" i="1" s="1"/>
  <c r="L217" i="1" s="1"/>
  <c r="G201" i="1"/>
  <c r="H201" i="1" s="1"/>
  <c r="L201" i="1" s="1"/>
  <c r="G170" i="1"/>
  <c r="H170" i="1" s="1"/>
  <c r="J170" i="1" s="1"/>
  <c r="G138" i="1"/>
  <c r="H138" i="1" s="1"/>
  <c r="L138" i="1" s="1"/>
  <c r="G122" i="1"/>
  <c r="H122" i="1" s="1"/>
  <c r="L122" i="1" s="1"/>
  <c r="G106" i="1"/>
  <c r="H106" i="1" s="1"/>
  <c r="J106" i="1" s="1"/>
  <c r="G90" i="1"/>
  <c r="H90" i="1" s="1"/>
  <c r="J90" i="1" s="1"/>
  <c r="G74" i="1"/>
  <c r="H74" i="1" s="1"/>
  <c r="J74" i="1" s="1"/>
  <c r="G693" i="1"/>
  <c r="H693" i="1" s="1"/>
  <c r="J693" i="1" s="1"/>
  <c r="G1042" i="1"/>
  <c r="H1042" i="1" s="1"/>
  <c r="L1042" i="1" s="1"/>
  <c r="G1026" i="1"/>
  <c r="H1026" i="1" s="1"/>
  <c r="J1026" i="1" s="1"/>
  <c r="G1010" i="1"/>
  <c r="H1010" i="1" s="1"/>
  <c r="J1010" i="1" s="1"/>
  <c r="G994" i="1"/>
  <c r="H994" i="1" s="1"/>
  <c r="L994" i="1" s="1"/>
  <c r="G978" i="1"/>
  <c r="H978" i="1" s="1"/>
  <c r="L978" i="1" s="1"/>
  <c r="G962" i="1"/>
  <c r="H962" i="1" s="1"/>
  <c r="J962" i="1" s="1"/>
  <c r="G947" i="1"/>
  <c r="H947" i="1" s="1"/>
  <c r="L947" i="1" s="1"/>
  <c r="G931" i="1"/>
  <c r="H931" i="1" s="1"/>
  <c r="L931" i="1" s="1"/>
  <c r="G915" i="1"/>
  <c r="H915" i="1" s="1"/>
  <c r="L915" i="1" s="1"/>
  <c r="G899" i="1"/>
  <c r="H899" i="1" s="1"/>
  <c r="J899" i="1" s="1"/>
  <c r="G867" i="1"/>
  <c r="H867" i="1" s="1"/>
  <c r="L867" i="1" s="1"/>
  <c r="G835" i="1"/>
  <c r="H835" i="1" s="1"/>
  <c r="L835" i="1" s="1"/>
  <c r="G819" i="1"/>
  <c r="H819" i="1" s="1"/>
  <c r="J819" i="1" s="1"/>
  <c r="G803" i="1"/>
  <c r="H803" i="1" s="1"/>
  <c r="L803" i="1" s="1"/>
  <c r="G787" i="1"/>
  <c r="H787" i="1" s="1"/>
  <c r="J787" i="1" s="1"/>
  <c r="G772" i="1"/>
  <c r="H772" i="1" s="1"/>
  <c r="J772" i="1" s="1"/>
  <c r="G756" i="1"/>
  <c r="H756" i="1" s="1"/>
  <c r="L756" i="1" s="1"/>
  <c r="G741" i="1"/>
  <c r="H741" i="1" s="1"/>
  <c r="L741" i="1" s="1"/>
  <c r="G725" i="1"/>
  <c r="H725" i="1" s="1"/>
  <c r="J725" i="1" s="1"/>
  <c r="G709" i="1"/>
  <c r="H709" i="1" s="1"/>
  <c r="J709" i="1" s="1"/>
  <c r="G613" i="1"/>
  <c r="H613" i="1" s="1"/>
  <c r="G581" i="1"/>
  <c r="H581" i="1" s="1"/>
  <c r="J581" i="1" s="1"/>
  <c r="G566" i="1"/>
  <c r="H566" i="1" s="1"/>
  <c r="G502" i="1"/>
  <c r="H502" i="1" s="1"/>
  <c r="L502" i="1" s="1"/>
  <c r="G486" i="1"/>
  <c r="H486" i="1" s="1"/>
  <c r="L486" i="1" s="1"/>
  <c r="G422" i="1"/>
  <c r="H422" i="1" s="1"/>
  <c r="G390" i="1"/>
  <c r="H390" i="1" s="1"/>
  <c r="J390" i="1" s="1"/>
  <c r="G374" i="1"/>
  <c r="H374" i="1" s="1"/>
  <c r="J374" i="1" s="1"/>
  <c r="G342" i="1"/>
  <c r="H342" i="1" s="1"/>
  <c r="G311" i="1"/>
  <c r="H311" i="1" s="1"/>
  <c r="L311" i="1" s="1"/>
  <c r="G295" i="1"/>
  <c r="H295" i="1" s="1"/>
  <c r="J295" i="1" s="1"/>
  <c r="G279" i="1"/>
  <c r="H279" i="1" s="1"/>
  <c r="L279" i="1" s="1"/>
  <c r="G247" i="1"/>
  <c r="H247" i="1" s="1"/>
  <c r="J247" i="1" s="1"/>
  <c r="G231" i="1"/>
  <c r="H231" i="1" s="1"/>
  <c r="L231" i="1" s="1"/>
  <c r="G215" i="1"/>
  <c r="H215" i="1" s="1"/>
  <c r="L215" i="1" s="1"/>
  <c r="G199" i="1"/>
  <c r="H199" i="1" s="1"/>
  <c r="J199" i="1" s="1"/>
  <c r="G184" i="1"/>
  <c r="H184" i="1" s="1"/>
  <c r="L184" i="1" s="1"/>
  <c r="G168" i="1"/>
  <c r="H168" i="1" s="1"/>
  <c r="L168" i="1" s="1"/>
  <c r="G136" i="1"/>
  <c r="H136" i="1" s="1"/>
  <c r="J136" i="1" s="1"/>
  <c r="G120" i="1"/>
  <c r="H120" i="1" s="1"/>
  <c r="J120" i="1" s="1"/>
  <c r="G88" i="1"/>
  <c r="H88" i="1" s="1"/>
  <c r="J88" i="1" s="1"/>
  <c r="G72" i="1"/>
  <c r="H72" i="1" s="1"/>
  <c r="J72" i="1" s="1"/>
  <c r="G56" i="1"/>
  <c r="H56" i="1" s="1"/>
  <c r="J56" i="1" s="1"/>
  <c r="G532" i="1"/>
  <c r="H532" i="1" s="1"/>
  <c r="J532" i="1" s="1"/>
  <c r="G924" i="1"/>
  <c r="H924" i="1" s="1"/>
  <c r="L924" i="1" s="1"/>
  <c r="G914" i="1"/>
  <c r="H914" i="1" s="1"/>
  <c r="L914" i="1" s="1"/>
  <c r="G898" i="1"/>
  <c r="H898" i="1" s="1"/>
  <c r="L898" i="1" s="1"/>
  <c r="G882" i="1"/>
  <c r="H882" i="1" s="1"/>
  <c r="L882" i="1" s="1"/>
  <c r="G866" i="1"/>
  <c r="H866" i="1" s="1"/>
  <c r="J866" i="1" s="1"/>
  <c r="G850" i="1"/>
  <c r="H850" i="1" s="1"/>
  <c r="L850" i="1" s="1"/>
  <c r="G834" i="1"/>
  <c r="H834" i="1" s="1"/>
  <c r="L834" i="1" s="1"/>
  <c r="G818" i="1"/>
  <c r="H818" i="1" s="1"/>
  <c r="L818" i="1" s="1"/>
  <c r="G802" i="1"/>
  <c r="H802" i="1" s="1"/>
  <c r="L802" i="1" s="1"/>
  <c r="G786" i="1"/>
  <c r="H786" i="1" s="1"/>
  <c r="J786" i="1" s="1"/>
  <c r="G771" i="1"/>
  <c r="H771" i="1" s="1"/>
  <c r="L771" i="1" s="1"/>
  <c r="G755" i="1"/>
  <c r="H755" i="1" s="1"/>
  <c r="J755" i="1" s="1"/>
  <c r="G740" i="1"/>
  <c r="H740" i="1" s="1"/>
  <c r="J740" i="1" s="1"/>
  <c r="G628" i="1"/>
  <c r="H628" i="1" s="1"/>
  <c r="L628" i="1" s="1"/>
  <c r="G612" i="1"/>
  <c r="H612" i="1" s="1"/>
  <c r="G596" i="1"/>
  <c r="H596" i="1" s="1"/>
  <c r="L596" i="1" s="1"/>
  <c r="G549" i="1"/>
  <c r="H549" i="1" s="1"/>
  <c r="G517" i="1"/>
  <c r="H517" i="1" s="1"/>
  <c r="L517" i="1" s="1"/>
  <c r="G501" i="1"/>
  <c r="H501" i="1" s="1"/>
  <c r="L501" i="1" s="1"/>
  <c r="G485" i="1"/>
  <c r="H485" i="1" s="1"/>
  <c r="L485" i="1" s="1"/>
  <c r="G469" i="1"/>
  <c r="H469" i="1" s="1"/>
  <c r="J469" i="1" s="1"/>
  <c r="G453" i="1"/>
  <c r="H453" i="1" s="1"/>
  <c r="J453" i="1" s="1"/>
  <c r="G437" i="1"/>
  <c r="H437" i="1" s="1"/>
  <c r="L437" i="1" s="1"/>
  <c r="G421" i="1"/>
  <c r="H421" i="1" s="1"/>
  <c r="J421" i="1" s="1"/>
  <c r="G405" i="1"/>
  <c r="H405" i="1" s="1"/>
  <c r="J405" i="1" s="1"/>
  <c r="G389" i="1"/>
  <c r="H389" i="1" s="1"/>
  <c r="L389" i="1" s="1"/>
  <c r="G357" i="1"/>
  <c r="H357" i="1" s="1"/>
  <c r="J357" i="1" s="1"/>
  <c r="G341" i="1"/>
  <c r="H341" i="1" s="1"/>
  <c r="J341" i="1" s="1"/>
  <c r="G310" i="1"/>
  <c r="H310" i="1" s="1"/>
  <c r="J310" i="1" s="1"/>
  <c r="G294" i="1"/>
  <c r="H294" i="1" s="1"/>
  <c r="L294" i="1" s="1"/>
  <c r="G278" i="1"/>
  <c r="H278" i="1" s="1"/>
  <c r="L278" i="1" s="1"/>
  <c r="G262" i="1"/>
  <c r="H262" i="1" s="1"/>
  <c r="L262" i="1" s="1"/>
  <c r="G246" i="1"/>
  <c r="H246" i="1" s="1"/>
  <c r="L246" i="1" s="1"/>
  <c r="G167" i="1"/>
  <c r="H167" i="1" s="1"/>
  <c r="G368" i="1"/>
  <c r="H368" i="1" s="1"/>
  <c r="J368" i="1" s="1"/>
  <c r="G949" i="1"/>
  <c r="H949" i="1" s="1"/>
  <c r="J949" i="1" s="1"/>
  <c r="G117" i="1"/>
  <c r="H117" i="1" s="1"/>
  <c r="J117" i="1" s="1"/>
  <c r="G642" i="1"/>
  <c r="H642" i="1" s="1"/>
  <c r="L642" i="1" s="1"/>
  <c r="G545" i="1"/>
  <c r="H545" i="1" s="1"/>
  <c r="L545" i="1" s="1"/>
  <c r="G318" i="1"/>
  <c r="H318" i="1" s="1"/>
  <c r="L318" i="1" s="1"/>
  <c r="G114" i="1"/>
  <c r="H114" i="1" s="1"/>
  <c r="J114" i="1" s="1"/>
  <c r="G1040" i="1"/>
  <c r="H1040" i="1" s="1"/>
  <c r="J1040" i="1" s="1"/>
  <c r="G1024" i="1"/>
  <c r="H1024" i="1" s="1"/>
  <c r="L1024" i="1" s="1"/>
  <c r="G1008" i="1"/>
  <c r="H1008" i="1" s="1"/>
  <c r="L1008" i="1" s="1"/>
  <c r="G992" i="1"/>
  <c r="H992" i="1" s="1"/>
  <c r="L992" i="1" s="1"/>
  <c r="G976" i="1"/>
  <c r="H976" i="1" s="1"/>
  <c r="J976" i="1" s="1"/>
  <c r="G960" i="1"/>
  <c r="H960" i="1" s="1"/>
  <c r="L960" i="1" s="1"/>
  <c r="G945" i="1"/>
  <c r="H945" i="1" s="1"/>
  <c r="L945" i="1" s="1"/>
  <c r="G929" i="1"/>
  <c r="H929" i="1" s="1"/>
  <c r="L929" i="1" s="1"/>
  <c r="G913" i="1"/>
  <c r="H913" i="1" s="1"/>
  <c r="L913" i="1" s="1"/>
  <c r="G897" i="1"/>
  <c r="H897" i="1" s="1"/>
  <c r="J897" i="1" s="1"/>
  <c r="G881" i="1"/>
  <c r="H881" i="1" s="1"/>
  <c r="J881" i="1" s="1"/>
  <c r="G865" i="1"/>
  <c r="H865" i="1" s="1"/>
  <c r="J865" i="1" s="1"/>
  <c r="G849" i="1"/>
  <c r="H849" i="1" s="1"/>
  <c r="L849" i="1" s="1"/>
  <c r="G833" i="1"/>
  <c r="H833" i="1" s="1"/>
  <c r="L833" i="1" s="1"/>
  <c r="G817" i="1"/>
  <c r="H817" i="1" s="1"/>
  <c r="J817" i="1" s="1"/>
  <c r="G801" i="1"/>
  <c r="H801" i="1" s="1"/>
  <c r="J801" i="1" s="1"/>
  <c r="G770" i="1"/>
  <c r="H770" i="1" s="1"/>
  <c r="J770" i="1" s="1"/>
  <c r="G691" i="1"/>
  <c r="H691" i="1" s="1"/>
  <c r="J691" i="1" s="1"/>
  <c r="G643" i="1"/>
  <c r="H643" i="1" s="1"/>
  <c r="J643" i="1" s="1"/>
  <c r="G611" i="1"/>
  <c r="H611" i="1" s="1"/>
  <c r="L611" i="1" s="1"/>
  <c r="G484" i="1"/>
  <c r="H484" i="1" s="1"/>
  <c r="L484" i="1" s="1"/>
  <c r="G468" i="1"/>
  <c r="H468" i="1" s="1"/>
  <c r="G372" i="1"/>
  <c r="H372" i="1" s="1"/>
  <c r="J372" i="1" s="1"/>
  <c r="G340" i="1"/>
  <c r="H340" i="1" s="1"/>
  <c r="L340" i="1" s="1"/>
  <c r="G325" i="1"/>
  <c r="H325" i="1" s="1"/>
  <c r="J325" i="1" s="1"/>
  <c r="G309" i="1"/>
  <c r="H309" i="1" s="1"/>
  <c r="J309" i="1" s="1"/>
  <c r="G293" i="1"/>
  <c r="H293" i="1" s="1"/>
  <c r="J293" i="1" s="1"/>
  <c r="G277" i="1"/>
  <c r="H277" i="1" s="1"/>
  <c r="J277" i="1" s="1"/>
  <c r="G261" i="1"/>
  <c r="H261" i="1" s="1"/>
  <c r="J261" i="1" s="1"/>
  <c r="G150" i="1"/>
  <c r="H150" i="1" s="1"/>
  <c r="L150" i="1" s="1"/>
  <c r="G102" i="1"/>
  <c r="H102" i="1" s="1"/>
  <c r="G70" i="1"/>
  <c r="H70" i="1" s="1"/>
  <c r="L70" i="1" s="1"/>
  <c r="G307" i="1"/>
  <c r="H307" i="1" s="1"/>
  <c r="J307" i="1" s="1"/>
  <c r="G100" i="1"/>
  <c r="H100" i="1" s="1"/>
  <c r="L100" i="1" s="1"/>
  <c r="G401" i="1"/>
  <c r="H401" i="1" s="1"/>
  <c r="J401" i="1" s="1"/>
  <c r="G225" i="1"/>
  <c r="H225" i="1" s="1"/>
  <c r="J225" i="1" s="1"/>
  <c r="B4" i="1"/>
  <c r="G1041" i="1"/>
  <c r="H1041" i="1" s="1"/>
  <c r="L1041" i="1" s="1"/>
  <c r="G986" i="1"/>
  <c r="H986" i="1" s="1"/>
  <c r="L986" i="1" s="1"/>
  <c r="G500" i="1"/>
  <c r="H500" i="1" s="1"/>
  <c r="J500" i="1" s="1"/>
  <c r="G240" i="1"/>
  <c r="H240" i="1" s="1"/>
  <c r="G1039" i="1"/>
  <c r="H1039" i="1" s="1"/>
  <c r="J1039" i="1" s="1"/>
  <c r="G1023" i="1"/>
  <c r="H1023" i="1" s="1"/>
  <c r="L1023" i="1" s="1"/>
  <c r="G1007" i="1"/>
  <c r="H1007" i="1" s="1"/>
  <c r="J1007" i="1" s="1"/>
  <c r="G991" i="1"/>
  <c r="H991" i="1" s="1"/>
  <c r="J991" i="1" s="1"/>
  <c r="G975" i="1"/>
  <c r="H975" i="1" s="1"/>
  <c r="J975" i="1" s="1"/>
  <c r="G959" i="1"/>
  <c r="H959" i="1" s="1"/>
  <c r="J959" i="1" s="1"/>
  <c r="G928" i="1"/>
  <c r="H928" i="1" s="1"/>
  <c r="L928" i="1" s="1"/>
  <c r="G912" i="1"/>
  <c r="H912" i="1" s="1"/>
  <c r="J912" i="1" s="1"/>
  <c r="G896" i="1"/>
  <c r="H896" i="1" s="1"/>
  <c r="L896" i="1" s="1"/>
  <c r="G880" i="1"/>
  <c r="H880" i="1" s="1"/>
  <c r="L880" i="1" s="1"/>
  <c r="G864" i="1"/>
  <c r="H864" i="1" s="1"/>
  <c r="L864" i="1" s="1"/>
  <c r="G706" i="1"/>
  <c r="H706" i="1" s="1"/>
  <c r="J706" i="1" s="1"/>
  <c r="G658" i="1"/>
  <c r="H658" i="1" s="1"/>
  <c r="G626" i="1"/>
  <c r="H626" i="1" s="1"/>
  <c r="G547" i="1"/>
  <c r="H547" i="1" s="1"/>
  <c r="L547" i="1" s="1"/>
  <c r="G531" i="1"/>
  <c r="H531" i="1" s="1"/>
  <c r="L531" i="1" s="1"/>
  <c r="G515" i="1"/>
  <c r="H515" i="1" s="1"/>
  <c r="L515" i="1" s="1"/>
  <c r="G499" i="1"/>
  <c r="H499" i="1" s="1"/>
  <c r="J499" i="1" s="1"/>
  <c r="G483" i="1"/>
  <c r="H483" i="1" s="1"/>
  <c r="J483" i="1" s="1"/>
  <c r="G467" i="1"/>
  <c r="H467" i="1" s="1"/>
  <c r="J467" i="1" s="1"/>
  <c r="G451" i="1"/>
  <c r="H451" i="1" s="1"/>
  <c r="L451" i="1" s="1"/>
  <c r="G435" i="1"/>
  <c r="H435" i="1" s="1"/>
  <c r="L435" i="1" s="1"/>
  <c r="G419" i="1"/>
  <c r="H419" i="1" s="1"/>
  <c r="J419" i="1" s="1"/>
  <c r="G403" i="1"/>
  <c r="H403" i="1" s="1"/>
  <c r="L403" i="1" s="1"/>
  <c r="G387" i="1"/>
  <c r="H387" i="1" s="1"/>
  <c r="J387" i="1" s="1"/>
  <c r="G371" i="1"/>
  <c r="H371" i="1" s="1"/>
  <c r="L371" i="1" s="1"/>
  <c r="G324" i="1"/>
  <c r="H324" i="1" s="1"/>
  <c r="L324" i="1" s="1"/>
  <c r="G292" i="1"/>
  <c r="H292" i="1" s="1"/>
  <c r="G276" i="1"/>
  <c r="H276" i="1" s="1"/>
  <c r="J276" i="1" s="1"/>
  <c r="G181" i="1"/>
  <c r="H181" i="1" s="1"/>
  <c r="G1038" i="1"/>
  <c r="H1038" i="1" s="1"/>
  <c r="G1006" i="1"/>
  <c r="H1006" i="1" s="1"/>
  <c r="J1006" i="1" s="1"/>
  <c r="G958" i="1"/>
  <c r="H958" i="1" s="1"/>
  <c r="L958" i="1" s="1"/>
  <c r="G943" i="1"/>
  <c r="H943" i="1" s="1"/>
  <c r="J943" i="1" s="1"/>
  <c r="G911" i="1"/>
  <c r="H911" i="1" s="1"/>
  <c r="J911" i="1" s="1"/>
  <c r="G895" i="1"/>
  <c r="H895" i="1" s="1"/>
  <c r="G705" i="1"/>
  <c r="H705" i="1" s="1"/>
  <c r="G673" i="1"/>
  <c r="H673" i="1" s="1"/>
  <c r="J673" i="1" s="1"/>
  <c r="G641" i="1"/>
  <c r="H641" i="1" s="1"/>
  <c r="G562" i="1"/>
  <c r="H562" i="1" s="1"/>
  <c r="G546" i="1"/>
  <c r="H546" i="1" s="1"/>
  <c r="G530" i="1"/>
  <c r="H530" i="1" s="1"/>
  <c r="J530" i="1" s="1"/>
  <c r="G514" i="1"/>
  <c r="H514" i="1" s="1"/>
  <c r="J514" i="1" s="1"/>
  <c r="G498" i="1"/>
  <c r="H498" i="1" s="1"/>
  <c r="L498" i="1" s="1"/>
  <c r="G482" i="1"/>
  <c r="H482" i="1" s="1"/>
  <c r="J482" i="1" s="1"/>
  <c r="G466" i="1"/>
  <c r="H466" i="1" s="1"/>
  <c r="J466" i="1" s="1"/>
  <c r="G434" i="1"/>
  <c r="H434" i="1" s="1"/>
  <c r="L434" i="1" s="1"/>
  <c r="G418" i="1"/>
  <c r="H418" i="1" s="1"/>
  <c r="L418" i="1" s="1"/>
  <c r="G402" i="1"/>
  <c r="H402" i="1" s="1"/>
  <c r="J402" i="1" s="1"/>
  <c r="G386" i="1"/>
  <c r="H386" i="1" s="1"/>
  <c r="L386" i="1" s="1"/>
  <c r="G291" i="1"/>
  <c r="H291" i="1" s="1"/>
  <c r="L291" i="1" s="1"/>
  <c r="G227" i="1"/>
  <c r="H227" i="1" s="1"/>
  <c r="G83" i="1"/>
  <c r="H83" i="1" s="1"/>
  <c r="G948" i="1"/>
  <c r="H948" i="1" s="1"/>
  <c r="L948" i="1" s="1"/>
  <c r="G308" i="1"/>
  <c r="H308" i="1" s="1"/>
  <c r="J308" i="1" s="1"/>
  <c r="G1037" i="1"/>
  <c r="H1037" i="1" s="1"/>
  <c r="L1037" i="1" s="1"/>
  <c r="G942" i="1"/>
  <c r="H942" i="1" s="1"/>
  <c r="J942" i="1" s="1"/>
  <c r="G926" i="1"/>
  <c r="H926" i="1" s="1"/>
  <c r="J926" i="1" s="1"/>
  <c r="G910" i="1"/>
  <c r="H910" i="1" s="1"/>
  <c r="L910" i="1" s="1"/>
  <c r="G894" i="1"/>
  <c r="H894" i="1" s="1"/>
  <c r="L894" i="1" s="1"/>
  <c r="G878" i="1"/>
  <c r="H878" i="1" s="1"/>
  <c r="J878" i="1" s="1"/>
  <c r="G862" i="1"/>
  <c r="H862" i="1" s="1"/>
  <c r="J862" i="1" s="1"/>
  <c r="G846" i="1"/>
  <c r="H846" i="1" s="1"/>
  <c r="L846" i="1" s="1"/>
  <c r="G830" i="1"/>
  <c r="H830" i="1" s="1"/>
  <c r="G814" i="1"/>
  <c r="H814" i="1" s="1"/>
  <c r="L814" i="1" s="1"/>
  <c r="G798" i="1"/>
  <c r="H798" i="1" s="1"/>
  <c r="L798" i="1" s="1"/>
  <c r="G782" i="1"/>
  <c r="H782" i="1" s="1"/>
  <c r="G751" i="1"/>
  <c r="H751" i="1" s="1"/>
  <c r="J751" i="1" s="1"/>
  <c r="G736" i="1"/>
  <c r="H736" i="1" s="1"/>
  <c r="J736" i="1" s="1"/>
  <c r="G688" i="1"/>
  <c r="H688" i="1" s="1"/>
  <c r="J688" i="1" s="1"/>
  <c r="G672" i="1"/>
  <c r="H672" i="1" s="1"/>
  <c r="G656" i="1"/>
  <c r="H656" i="1" s="1"/>
  <c r="J656" i="1" s="1"/>
  <c r="G640" i="1"/>
  <c r="H640" i="1" s="1"/>
  <c r="L640" i="1" s="1"/>
  <c r="G624" i="1"/>
  <c r="H624" i="1" s="1"/>
  <c r="J624" i="1" s="1"/>
  <c r="G608" i="1"/>
  <c r="H608" i="1" s="1"/>
  <c r="L608" i="1" s="1"/>
  <c r="G592" i="1"/>
  <c r="H592" i="1" s="1"/>
  <c r="G529" i="1"/>
  <c r="H529" i="1" s="1"/>
  <c r="J529" i="1" s="1"/>
  <c r="G513" i="1"/>
  <c r="H513" i="1" s="1"/>
  <c r="G465" i="1"/>
  <c r="H465" i="1" s="1"/>
  <c r="L465" i="1" s="1"/>
  <c r="G417" i="1"/>
  <c r="H417" i="1" s="1"/>
  <c r="L417" i="1" s="1"/>
  <c r="G385" i="1"/>
  <c r="H385" i="1" s="1"/>
  <c r="L385" i="1" s="1"/>
  <c r="G369" i="1"/>
  <c r="H369" i="1" s="1"/>
  <c r="J369" i="1" s="1"/>
  <c r="G353" i="1"/>
  <c r="H353" i="1" s="1"/>
  <c r="G337" i="1"/>
  <c r="H337" i="1" s="1"/>
  <c r="L337" i="1" s="1"/>
  <c r="G306" i="1"/>
  <c r="H306" i="1" s="1"/>
  <c r="J306" i="1" s="1"/>
  <c r="G290" i="1"/>
  <c r="H290" i="1" s="1"/>
  <c r="G194" i="1"/>
  <c r="H194" i="1" s="1"/>
  <c r="J194" i="1" s="1"/>
  <c r="G115" i="1"/>
  <c r="H115" i="1" s="1"/>
  <c r="J115" i="1" s="1"/>
  <c r="G749" i="1"/>
  <c r="H749" i="1" s="1"/>
  <c r="L749" i="1" s="1"/>
  <c r="G597" i="1"/>
  <c r="H597" i="1" s="1"/>
  <c r="J597" i="1" s="1"/>
  <c r="G69" i="1"/>
  <c r="H69" i="1" s="1"/>
  <c r="G735" i="1"/>
  <c r="H735" i="1" s="1"/>
  <c r="J735" i="1" s="1"/>
  <c r="G980" i="1"/>
  <c r="H980" i="1" s="1"/>
  <c r="G946" i="1"/>
  <c r="H946" i="1" s="1"/>
  <c r="J946" i="1" s="1"/>
  <c r="G396" i="1"/>
  <c r="H396" i="1" s="1"/>
  <c r="J396" i="1" s="1"/>
  <c r="G352" i="1"/>
  <c r="H352" i="1" s="1"/>
  <c r="J352" i="1" s="1"/>
  <c r="G1004" i="1"/>
  <c r="H1004" i="1" s="1"/>
  <c r="L1004" i="1" s="1"/>
  <c r="G988" i="1"/>
  <c r="H988" i="1" s="1"/>
  <c r="J988" i="1" s="1"/>
  <c r="G972" i="1"/>
  <c r="H972" i="1" s="1"/>
  <c r="G925" i="1"/>
  <c r="H925" i="1" s="1"/>
  <c r="J925" i="1" s="1"/>
  <c r="G909" i="1"/>
  <c r="H909" i="1" s="1"/>
  <c r="G845" i="1"/>
  <c r="H845" i="1" s="1"/>
  <c r="J845" i="1" s="1"/>
  <c r="G797" i="1"/>
  <c r="H797" i="1" s="1"/>
  <c r="J797" i="1" s="1"/>
  <c r="G766" i="1"/>
  <c r="H766" i="1" s="1"/>
  <c r="L766" i="1" s="1"/>
  <c r="G750" i="1"/>
  <c r="H750" i="1" s="1"/>
  <c r="G703" i="1"/>
  <c r="H703" i="1" s="1"/>
  <c r="J703" i="1" s="1"/>
  <c r="G671" i="1"/>
  <c r="H671" i="1" s="1"/>
  <c r="L671" i="1" s="1"/>
  <c r="G655" i="1"/>
  <c r="H655" i="1" s="1"/>
  <c r="J655" i="1" s="1"/>
  <c r="G639" i="1"/>
  <c r="H639" i="1" s="1"/>
  <c r="J639" i="1" s="1"/>
  <c r="G623" i="1"/>
  <c r="H623" i="1" s="1"/>
  <c r="L623" i="1" s="1"/>
  <c r="G607" i="1"/>
  <c r="H607" i="1" s="1"/>
  <c r="L607" i="1" s="1"/>
  <c r="G591" i="1"/>
  <c r="H591" i="1" s="1"/>
  <c r="L591" i="1" s="1"/>
  <c r="G576" i="1"/>
  <c r="H576" i="1" s="1"/>
  <c r="J576" i="1" s="1"/>
  <c r="G560" i="1"/>
  <c r="H560" i="1" s="1"/>
  <c r="L560" i="1" s="1"/>
  <c r="G544" i="1"/>
  <c r="H544" i="1" s="1"/>
  <c r="J544" i="1" s="1"/>
  <c r="G528" i="1"/>
  <c r="H528" i="1" s="1"/>
  <c r="G496" i="1"/>
  <c r="H496" i="1" s="1"/>
  <c r="G432" i="1"/>
  <c r="H432" i="1" s="1"/>
  <c r="L432" i="1" s="1"/>
  <c r="G400" i="1"/>
  <c r="H400" i="1" s="1"/>
  <c r="G321" i="1"/>
  <c r="H321" i="1" s="1"/>
  <c r="L321" i="1" s="1"/>
  <c r="G289" i="1"/>
  <c r="H289" i="1" s="1"/>
  <c r="L289" i="1" s="1"/>
  <c r="G209" i="1"/>
  <c r="H209" i="1" s="1"/>
  <c r="L209" i="1" s="1"/>
  <c r="G162" i="1"/>
  <c r="H162" i="1" s="1"/>
  <c r="J124" i="1"/>
  <c r="G582" i="1"/>
  <c r="H582" i="1" s="1"/>
  <c r="L582" i="1" s="1"/>
  <c r="G661" i="1"/>
  <c r="H661" i="1" s="1"/>
  <c r="L661" i="1" s="1"/>
  <c r="G258" i="1"/>
  <c r="H258" i="1" s="1"/>
  <c r="G944" i="1"/>
  <c r="H944" i="1" s="1"/>
  <c r="L944" i="1" s="1"/>
  <c r="G843" i="1"/>
  <c r="H843" i="1" s="1"/>
  <c r="L843" i="1" s="1"/>
  <c r="G1035" i="1"/>
  <c r="H1035" i="1" s="1"/>
  <c r="L1035" i="1" s="1"/>
  <c r="G1019" i="1"/>
  <c r="H1019" i="1" s="1"/>
  <c r="L1019" i="1" s="1"/>
  <c r="G1003" i="1"/>
  <c r="H1003" i="1" s="1"/>
  <c r="J1003" i="1" s="1"/>
  <c r="G987" i="1"/>
  <c r="H987" i="1" s="1"/>
  <c r="L987" i="1" s="1"/>
  <c r="G971" i="1"/>
  <c r="H971" i="1" s="1"/>
  <c r="J971" i="1" s="1"/>
  <c r="G956" i="1"/>
  <c r="H956" i="1" s="1"/>
  <c r="L956" i="1" s="1"/>
  <c r="G940" i="1"/>
  <c r="H940" i="1" s="1"/>
  <c r="J940" i="1" s="1"/>
  <c r="G892" i="1"/>
  <c r="H892" i="1" s="1"/>
  <c r="G844" i="1"/>
  <c r="H844" i="1" s="1"/>
  <c r="L844" i="1" s="1"/>
  <c r="G796" i="1"/>
  <c r="H796" i="1" s="1"/>
  <c r="J796" i="1" s="1"/>
  <c r="G780" i="1"/>
  <c r="H780" i="1" s="1"/>
  <c r="L780" i="1" s="1"/>
  <c r="G734" i="1"/>
  <c r="H734" i="1" s="1"/>
  <c r="L734" i="1" s="1"/>
  <c r="G718" i="1"/>
  <c r="H718" i="1" s="1"/>
  <c r="L718" i="1" s="1"/>
  <c r="G702" i="1"/>
  <c r="H702" i="1" s="1"/>
  <c r="G686" i="1"/>
  <c r="H686" i="1" s="1"/>
  <c r="J686" i="1" s="1"/>
  <c r="G670" i="1"/>
  <c r="H670" i="1" s="1"/>
  <c r="J670" i="1" s="1"/>
  <c r="G654" i="1"/>
  <c r="H654" i="1" s="1"/>
  <c r="G638" i="1"/>
  <c r="H638" i="1" s="1"/>
  <c r="G622" i="1"/>
  <c r="H622" i="1" s="1"/>
  <c r="G606" i="1"/>
  <c r="H606" i="1" s="1"/>
  <c r="G590" i="1"/>
  <c r="H590" i="1" s="1"/>
  <c r="L590" i="1" s="1"/>
  <c r="G575" i="1"/>
  <c r="H575" i="1" s="1"/>
  <c r="J575" i="1" s="1"/>
  <c r="G559" i="1"/>
  <c r="H559" i="1" s="1"/>
  <c r="L559" i="1" s="1"/>
  <c r="G447" i="1"/>
  <c r="H447" i="1" s="1"/>
  <c r="J447" i="1" s="1"/>
  <c r="G415" i="1"/>
  <c r="H415" i="1" s="1"/>
  <c r="L415" i="1" s="1"/>
  <c r="G367" i="1"/>
  <c r="H367" i="1" s="1"/>
  <c r="L367" i="1" s="1"/>
  <c r="G272" i="1"/>
  <c r="H272" i="1" s="1"/>
  <c r="G224" i="1"/>
  <c r="H224" i="1" s="1"/>
  <c r="G208" i="1"/>
  <c r="H208" i="1" s="1"/>
  <c r="J208" i="1" s="1"/>
  <c r="G177" i="1"/>
  <c r="H177" i="1" s="1"/>
  <c r="J177" i="1" s="1"/>
  <c r="G244" i="1"/>
  <c r="H244" i="1" s="1"/>
  <c r="L244" i="1" s="1"/>
  <c r="G364" i="1"/>
  <c r="H364" i="1" s="1"/>
  <c r="J364" i="1" s="1"/>
  <c r="G426" i="1"/>
  <c r="H426" i="1" s="1"/>
  <c r="L426" i="1" s="1"/>
  <c r="G815" i="1"/>
  <c r="H815" i="1" s="1"/>
  <c r="J815" i="1" s="1"/>
  <c r="G211" i="1"/>
  <c r="H211" i="1" s="1"/>
  <c r="G519" i="1"/>
  <c r="H519" i="1" s="1"/>
  <c r="L519" i="1" s="1"/>
  <c r="G842" i="1"/>
  <c r="H842" i="1" s="1"/>
  <c r="L842" i="1" s="1"/>
  <c r="G1034" i="1"/>
  <c r="H1034" i="1" s="1"/>
  <c r="J1034" i="1" s="1"/>
  <c r="G1018" i="1"/>
  <c r="H1018" i="1" s="1"/>
  <c r="L1018" i="1" s="1"/>
  <c r="G1002" i="1"/>
  <c r="H1002" i="1" s="1"/>
  <c r="J1002" i="1" s="1"/>
  <c r="G970" i="1"/>
  <c r="H970" i="1" s="1"/>
  <c r="L970" i="1" s="1"/>
  <c r="G955" i="1"/>
  <c r="H955" i="1" s="1"/>
  <c r="G891" i="1"/>
  <c r="H891" i="1" s="1"/>
  <c r="J891" i="1" s="1"/>
  <c r="G811" i="1"/>
  <c r="H811" i="1" s="1"/>
  <c r="J811" i="1" s="1"/>
  <c r="G795" i="1"/>
  <c r="H795" i="1" s="1"/>
  <c r="G779" i="1"/>
  <c r="H779" i="1" s="1"/>
  <c r="G733" i="1"/>
  <c r="H733" i="1" s="1"/>
  <c r="J733" i="1" s="1"/>
  <c r="G717" i="1"/>
  <c r="H717" i="1" s="1"/>
  <c r="J717" i="1" s="1"/>
  <c r="G701" i="1"/>
  <c r="H701" i="1" s="1"/>
  <c r="L701" i="1" s="1"/>
  <c r="G685" i="1"/>
  <c r="H685" i="1" s="1"/>
  <c r="J685" i="1" s="1"/>
  <c r="G653" i="1"/>
  <c r="H653" i="1" s="1"/>
  <c r="L653" i="1" s="1"/>
  <c r="G637" i="1"/>
  <c r="H637" i="1" s="1"/>
  <c r="J637" i="1" s="1"/>
  <c r="G621" i="1"/>
  <c r="H621" i="1" s="1"/>
  <c r="L621" i="1" s="1"/>
  <c r="G589" i="1"/>
  <c r="H589" i="1" s="1"/>
  <c r="L589" i="1" s="1"/>
  <c r="G574" i="1"/>
  <c r="H574" i="1" s="1"/>
  <c r="L574" i="1" s="1"/>
  <c r="G558" i="1"/>
  <c r="H558" i="1" s="1"/>
  <c r="G542" i="1"/>
  <c r="H542" i="1" s="1"/>
  <c r="G526" i="1"/>
  <c r="H526" i="1" s="1"/>
  <c r="J526" i="1" s="1"/>
  <c r="G510" i="1"/>
  <c r="H510" i="1" s="1"/>
  <c r="G494" i="1"/>
  <c r="H494" i="1" s="1"/>
  <c r="L494" i="1" s="1"/>
  <c r="G478" i="1"/>
  <c r="H478" i="1" s="1"/>
  <c r="L478" i="1" s="1"/>
  <c r="G462" i="1"/>
  <c r="H462" i="1" s="1"/>
  <c r="G446" i="1"/>
  <c r="H446" i="1" s="1"/>
  <c r="G430" i="1"/>
  <c r="H430" i="1" s="1"/>
  <c r="G414" i="1"/>
  <c r="H414" i="1" s="1"/>
  <c r="G398" i="1"/>
  <c r="H398" i="1" s="1"/>
  <c r="G382" i="1"/>
  <c r="H382" i="1" s="1"/>
  <c r="L382" i="1" s="1"/>
  <c r="G366" i="1"/>
  <c r="H366" i="1" s="1"/>
  <c r="L366" i="1" s="1"/>
  <c r="G350" i="1"/>
  <c r="H350" i="1" s="1"/>
  <c r="J350" i="1" s="1"/>
  <c r="G334" i="1"/>
  <c r="H334" i="1" s="1"/>
  <c r="J334" i="1" s="1"/>
  <c r="G112" i="1"/>
  <c r="H112" i="1" s="1"/>
  <c r="L112" i="1" s="1"/>
  <c r="G178" i="1"/>
  <c r="H178" i="1" s="1"/>
  <c r="L178" i="1" s="1"/>
  <c r="G541" i="1"/>
  <c r="H541" i="1" s="1"/>
  <c r="G495" i="1"/>
  <c r="H495" i="1" s="1"/>
  <c r="J495" i="1" s="1"/>
  <c r="G724" i="1"/>
  <c r="H724" i="1" s="1"/>
  <c r="J724" i="1" s="1"/>
  <c r="G609" i="1"/>
  <c r="H609" i="1" s="1"/>
  <c r="J609" i="1" s="1"/>
  <c r="G436" i="1"/>
  <c r="H436" i="1" s="1"/>
  <c r="J436" i="1" s="1"/>
  <c r="G503" i="1"/>
  <c r="H503" i="1" s="1"/>
  <c r="L503" i="1" s="1"/>
  <c r="G1033" i="1"/>
  <c r="H1033" i="1" s="1"/>
  <c r="J1033" i="1" s="1"/>
  <c r="G1017" i="1"/>
  <c r="H1017" i="1" s="1"/>
  <c r="L1017" i="1" s="1"/>
  <c r="G985" i="1"/>
  <c r="H985" i="1" s="1"/>
  <c r="J985" i="1" s="1"/>
  <c r="G810" i="1"/>
  <c r="H810" i="1" s="1"/>
  <c r="L810" i="1" s="1"/>
  <c r="G794" i="1"/>
  <c r="H794" i="1" s="1"/>
  <c r="G732" i="1"/>
  <c r="H732" i="1" s="1"/>
  <c r="L732" i="1" s="1"/>
  <c r="G668" i="1"/>
  <c r="H668" i="1" s="1"/>
  <c r="L668" i="1" s="1"/>
  <c r="G652" i="1"/>
  <c r="H652" i="1" s="1"/>
  <c r="L652" i="1" s="1"/>
  <c r="G636" i="1"/>
  <c r="H636" i="1" s="1"/>
  <c r="J636" i="1" s="1"/>
  <c r="G620" i="1"/>
  <c r="H620" i="1" s="1"/>
  <c r="L620" i="1" s="1"/>
  <c r="G604" i="1"/>
  <c r="H604" i="1" s="1"/>
  <c r="J604" i="1" s="1"/>
  <c r="G557" i="1"/>
  <c r="H557" i="1" s="1"/>
  <c r="G525" i="1"/>
  <c r="H525" i="1" s="1"/>
  <c r="G493" i="1"/>
  <c r="H493" i="1" s="1"/>
  <c r="L493" i="1" s="1"/>
  <c r="G461" i="1"/>
  <c r="H461" i="1" s="1"/>
  <c r="G445" i="1"/>
  <c r="H445" i="1" s="1"/>
  <c r="L445" i="1" s="1"/>
  <c r="G429" i="1"/>
  <c r="H429" i="1" s="1"/>
  <c r="G397" i="1"/>
  <c r="H397" i="1" s="1"/>
  <c r="J397" i="1" s="1"/>
  <c r="G381" i="1"/>
  <c r="H381" i="1" s="1"/>
  <c r="J381" i="1" s="1"/>
  <c r="G365" i="1"/>
  <c r="H365" i="1" s="1"/>
  <c r="G349" i="1"/>
  <c r="H349" i="1" s="1"/>
  <c r="G333" i="1"/>
  <c r="H333" i="1" s="1"/>
  <c r="G270" i="1"/>
  <c r="H270" i="1" s="1"/>
  <c r="J270" i="1" s="1"/>
  <c r="G254" i="1"/>
  <c r="H254" i="1" s="1"/>
  <c r="L254" i="1" s="1"/>
  <c r="G238" i="1"/>
  <c r="H238" i="1" s="1"/>
  <c r="J238" i="1" s="1"/>
  <c r="G222" i="1"/>
  <c r="H222" i="1" s="1"/>
  <c r="J222" i="1" s="1"/>
  <c r="G206" i="1"/>
  <c r="H206" i="1" s="1"/>
  <c r="J206" i="1" s="1"/>
  <c r="G190" i="1"/>
  <c r="H190" i="1" s="1"/>
  <c r="J190" i="1" s="1"/>
  <c r="G159" i="1"/>
  <c r="H159" i="1" s="1"/>
  <c r="G79" i="1"/>
  <c r="H79" i="1" s="1"/>
  <c r="J79" i="1" s="1"/>
  <c r="L423" i="1"/>
  <c r="J423" i="1"/>
  <c r="L932" i="1"/>
  <c r="J95" i="1"/>
  <c r="J567" i="1"/>
  <c r="L952" i="1"/>
  <c r="J213" i="1"/>
  <c r="L213" i="1"/>
  <c r="L806" i="1"/>
  <c r="J806" i="1"/>
  <c r="L680" i="1"/>
  <c r="J680" i="1"/>
  <c r="L600" i="1"/>
  <c r="J600" i="1"/>
  <c r="L554" i="1"/>
  <c r="J554" i="1"/>
  <c r="J799" i="1"/>
  <c r="L799" i="1"/>
  <c r="L950" i="1"/>
  <c r="J950" i="1"/>
  <c r="L870" i="1"/>
  <c r="J934" i="1"/>
  <c r="L997" i="1"/>
  <c r="J63" i="1"/>
  <c r="L242" i="1"/>
  <c r="J981" i="1"/>
  <c r="J463" i="1"/>
  <c r="J127" i="1"/>
  <c r="J282" i="1"/>
  <c r="J627" i="1"/>
  <c r="J847" i="1"/>
  <c r="L847" i="1"/>
  <c r="J471" i="1"/>
  <c r="L471" i="1"/>
  <c r="J223" i="1"/>
  <c r="L223" i="1"/>
  <c r="L459" i="1"/>
  <c r="J459" i="1"/>
  <c r="J287" i="1"/>
  <c r="L287" i="1"/>
  <c r="L255" i="1"/>
  <c r="J255" i="1"/>
  <c r="J601" i="1"/>
  <c r="L601" i="1"/>
  <c r="L584" i="1"/>
  <c r="J584" i="1"/>
  <c r="J425" i="1"/>
  <c r="L425" i="1"/>
  <c r="L377" i="1"/>
  <c r="J377" i="1"/>
  <c r="L283" i="1"/>
  <c r="J283" i="1"/>
  <c r="L884" i="1"/>
  <c r="J884" i="1"/>
  <c r="L710" i="1"/>
  <c r="J710" i="1"/>
  <c r="L678" i="1"/>
  <c r="J678" i="1"/>
  <c r="J379" i="1"/>
  <c r="L379" i="1"/>
  <c r="L411" i="1"/>
  <c r="J411" i="1"/>
  <c r="J355" i="1"/>
  <c r="L355" i="1"/>
  <c r="L572" i="1"/>
  <c r="J316" i="1"/>
  <c r="L316" i="1"/>
  <c r="L816" i="1"/>
  <c r="J816" i="1"/>
  <c r="L363" i="1"/>
  <c r="J363" i="1"/>
  <c r="J103" i="1"/>
  <c r="L103" i="1"/>
  <c r="J226" i="1"/>
  <c r="L226" i="1"/>
  <c r="J61" i="1"/>
  <c r="J314" i="1"/>
  <c r="J173" i="1"/>
  <c r="J518" i="1"/>
  <c r="J156" i="1"/>
  <c r="J131" i="1"/>
  <c r="L53" i="1"/>
  <c r="J594" i="1"/>
  <c r="L659" i="1"/>
  <c r="L236" i="1"/>
  <c r="J457" i="1"/>
  <c r="J651" i="1"/>
  <c r="L196" i="1"/>
  <c r="L571" i="1"/>
  <c r="L921" i="1"/>
  <c r="J983" i="1"/>
  <c r="J539" i="1"/>
  <c r="J555" i="1"/>
  <c r="J998" i="1"/>
  <c r="L697" i="1"/>
  <c r="J598" i="1"/>
  <c r="J250" i="1"/>
  <c r="J329" i="1"/>
  <c r="J728" i="1"/>
  <c r="L586" i="1"/>
  <c r="L89" i="1"/>
  <c r="J89" i="1"/>
  <c r="J143" i="1"/>
  <c r="L143" i="1"/>
  <c r="L85" i="1"/>
  <c r="J85" i="1"/>
  <c r="J759" i="1"/>
  <c r="L759" i="1"/>
  <c r="L744" i="1"/>
  <c r="J744" i="1"/>
  <c r="L301" i="1"/>
  <c r="L361" i="1"/>
  <c r="J361" i="1"/>
  <c r="J133" i="1"/>
  <c r="L133" i="1"/>
  <c r="L681" i="1"/>
  <c r="J681" i="1"/>
  <c r="J867" i="1"/>
  <c r="J852" i="1"/>
  <c r="L852" i="1"/>
  <c r="J778" i="1"/>
  <c r="L778" i="1"/>
  <c r="J521" i="1"/>
  <c r="L521" i="1"/>
  <c r="J540" i="1"/>
  <c r="L540" i="1"/>
  <c r="L50" i="1"/>
  <c r="J50" i="1"/>
  <c r="L677" i="1"/>
  <c r="J677" i="1"/>
  <c r="J674" i="1"/>
  <c r="L674" i="1"/>
  <c r="L180" i="1"/>
  <c r="J180" i="1"/>
  <c r="J859" i="1"/>
  <c r="L859" i="1"/>
  <c r="L698" i="1"/>
  <c r="J698" i="1"/>
  <c r="L448" i="1"/>
  <c r="J448" i="1"/>
  <c r="J343" i="1"/>
  <c r="L343" i="1"/>
  <c r="L442" i="1"/>
  <c r="J442" i="1"/>
  <c r="J298" i="1"/>
  <c r="L298" i="1"/>
  <c r="L965" i="1"/>
  <c r="J965" i="1"/>
  <c r="L646" i="1"/>
  <c r="J646" i="1"/>
  <c r="L388" i="1"/>
  <c r="J388" i="1"/>
  <c r="L73" i="1"/>
  <c r="J73" i="1"/>
  <c r="L474" i="1"/>
  <c r="J856" i="1"/>
  <c r="L831" i="1"/>
  <c r="J125" i="1"/>
  <c r="L252" i="1"/>
  <c r="J105" i="1"/>
  <c r="J473" i="1"/>
  <c r="L121" i="1"/>
  <c r="J563" i="1"/>
  <c r="L370" i="1"/>
  <c r="J331" i="1"/>
  <c r="J284" i="1"/>
  <c r="J204" i="1"/>
  <c r="J713" i="1"/>
  <c r="J153" i="1"/>
  <c r="L967" i="1"/>
  <c r="J129" i="1"/>
  <c r="J610" i="1"/>
  <c r="J262" i="1"/>
  <c r="J251" i="1"/>
  <c r="L210" i="1"/>
  <c r="J966" i="1"/>
  <c r="J916" i="1"/>
  <c r="J535" i="1"/>
  <c r="L98" i="1"/>
  <c r="L373" i="1"/>
  <c r="J373" i="1"/>
  <c r="L886" i="1"/>
  <c r="J886" i="1"/>
  <c r="L440" i="1"/>
  <c r="J330" i="1"/>
  <c r="L330" i="1"/>
  <c r="L569" i="1"/>
  <c r="J569" i="1"/>
  <c r="J704" i="1"/>
  <c r="L704" i="1"/>
  <c r="J76" i="1"/>
  <c r="L76" i="1"/>
  <c r="L1027" i="1"/>
  <c r="J1027" i="1"/>
  <c r="L188" i="1"/>
  <c r="J188" i="1"/>
  <c r="L487" i="1"/>
  <c r="J487" i="1"/>
  <c r="J625" i="1"/>
  <c r="L625" i="1"/>
  <c r="L482" i="1"/>
  <c r="L872" i="1"/>
  <c r="J872" i="1"/>
  <c r="L760" i="1"/>
  <c r="J760" i="1"/>
  <c r="J234" i="1"/>
  <c r="L234" i="1"/>
  <c r="J585" i="1"/>
  <c r="L585" i="1"/>
  <c r="J809" i="1"/>
  <c r="L809" i="1"/>
  <c r="L761" i="1"/>
  <c r="J761" i="1"/>
  <c r="L974" i="1"/>
  <c r="J974" i="1"/>
  <c r="J218" i="1"/>
  <c r="L218" i="1"/>
  <c r="J123" i="1"/>
  <c r="L123" i="1"/>
  <c r="L107" i="1"/>
  <c r="J107" i="1"/>
  <c r="L875" i="1"/>
  <c r="J875" i="1"/>
  <c r="L141" i="1"/>
  <c r="J141" i="1"/>
  <c r="L264" i="1"/>
  <c r="J264" i="1"/>
  <c r="L828" i="1"/>
  <c r="J828" i="1"/>
  <c r="L505" i="1"/>
  <c r="J505" i="1"/>
  <c r="L118" i="1"/>
  <c r="J118" i="1"/>
  <c r="L529" i="1"/>
  <c r="J378" i="1"/>
  <c r="L378" i="1"/>
  <c r="L657" i="1"/>
  <c r="J657" i="1"/>
  <c r="L410" i="1"/>
  <c r="J410" i="1"/>
  <c r="L564" i="1"/>
  <c r="L470" i="1"/>
  <c r="J470" i="1"/>
  <c r="L335" i="1"/>
  <c r="J335" i="1"/>
  <c r="L66" i="1"/>
  <c r="J66" i="1"/>
  <c r="L59" i="1"/>
  <c r="J59" i="1"/>
  <c r="L694" i="1"/>
  <c r="J694" i="1"/>
  <c r="J220" i="1"/>
  <c r="L220" i="1"/>
  <c r="J1044" i="1"/>
  <c r="J1029" i="1"/>
  <c r="L1029" i="1"/>
  <c r="J662" i="1"/>
  <c r="L662" i="1"/>
  <c r="J493" i="1"/>
  <c r="J593" i="1"/>
  <c r="L593" i="1"/>
  <c r="L140" i="1"/>
  <c r="J140" i="1"/>
  <c r="J96" i="1"/>
  <c r="L96" i="1"/>
  <c r="L507" i="1"/>
  <c r="J507" i="1"/>
  <c r="L443" i="1"/>
  <c r="J443" i="1"/>
  <c r="L151" i="1"/>
  <c r="J151" i="1"/>
  <c r="J885" i="1"/>
  <c r="L885" i="1"/>
  <c r="L431" i="1"/>
  <c r="J431" i="1"/>
  <c r="J918" i="1"/>
  <c r="L918" i="1"/>
  <c r="L475" i="1"/>
  <c r="J475" i="1"/>
  <c r="L765" i="1"/>
  <c r="J765" i="1"/>
  <c r="J617" i="1"/>
  <c r="L617" i="1"/>
  <c r="L871" i="1"/>
  <c r="J871" i="1"/>
  <c r="J840" i="1"/>
  <c r="L840" i="1"/>
  <c r="L222" i="1"/>
  <c r="L128" i="1"/>
  <c r="J139" i="1"/>
  <c r="L721" i="1"/>
  <c r="J1013" i="1"/>
  <c r="L312" i="1"/>
  <c r="L60" i="1"/>
  <c r="L537" i="1"/>
  <c r="J577" i="1"/>
  <c r="J186" i="1"/>
  <c r="L322" i="1"/>
  <c r="J111" i="1"/>
  <c r="L919" i="1"/>
  <c r="L409" i="1"/>
  <c r="L347" i="1"/>
  <c r="L303" i="1"/>
  <c r="L499" i="1"/>
  <c r="L553" i="1"/>
  <c r="J634" i="1"/>
  <c r="J274" i="1"/>
  <c r="J228" i="1"/>
  <c r="L266" i="1"/>
  <c r="J130" i="1"/>
  <c r="J649" i="1"/>
  <c r="L735" i="1"/>
  <c r="L933" i="1"/>
  <c r="J933" i="1"/>
  <c r="L157" i="1"/>
  <c r="J157" i="1"/>
  <c r="J216" i="1"/>
  <c r="L216" i="1"/>
  <c r="L570" i="1"/>
  <c r="J570" i="1"/>
  <c r="J1031" i="1"/>
  <c r="L450" i="1"/>
  <c r="J450" i="1"/>
  <c r="L804" i="1"/>
  <c r="J804" i="1"/>
  <c r="J1009" i="1"/>
  <c r="L1009" i="1"/>
  <c r="L436" i="1"/>
  <c r="J1015" i="1"/>
  <c r="L1015" i="1"/>
  <c r="J783" i="1"/>
  <c r="L800" i="1"/>
  <c r="J800" i="1"/>
  <c r="L664" i="1"/>
  <c r="J664" i="1"/>
  <c r="J648" i="1"/>
  <c r="L648" i="1"/>
  <c r="J790" i="1"/>
  <c r="L722" i="1"/>
  <c r="L900" i="1"/>
  <c r="J900" i="1"/>
  <c r="J101" i="1"/>
  <c r="L101" i="1"/>
  <c r="L712" i="1"/>
  <c r="J712" i="1"/>
  <c r="L183" i="1"/>
  <c r="J183" i="1"/>
  <c r="J868" i="1"/>
  <c r="L868" i="1"/>
  <c r="J979" i="1"/>
  <c r="L737" i="1"/>
  <c r="J737" i="1"/>
  <c r="L768" i="1"/>
  <c r="J768" i="1"/>
  <c r="J550" i="1"/>
  <c r="L550" i="1"/>
  <c r="L288" i="1"/>
  <c r="J288" i="1"/>
  <c r="J894" i="1"/>
  <c r="L77" i="1"/>
  <c r="J202" i="1"/>
  <c r="L375" i="1"/>
  <c r="L807" i="1"/>
  <c r="J791" i="1"/>
  <c r="L791" i="1"/>
  <c r="J416" i="1"/>
  <c r="L416" i="1"/>
  <c r="L963" i="1"/>
  <c r="J963" i="1"/>
  <c r="J393" i="1"/>
  <c r="L393" i="1"/>
  <c r="L91" i="1"/>
  <c r="J846" i="1"/>
  <c r="L788" i="1"/>
  <c r="J788" i="1"/>
  <c r="L861" i="1"/>
  <c r="J861" i="1"/>
  <c r="J185" i="1"/>
  <c r="L185" i="1"/>
  <c r="J596" i="1"/>
  <c r="J551" i="1"/>
  <c r="L551" i="1"/>
  <c r="J214" i="1"/>
  <c r="L854" i="1"/>
  <c r="J720" i="1"/>
  <c r="J248" i="1"/>
  <c r="J239" i="1"/>
  <c r="L561" i="1"/>
  <c r="L179" i="1"/>
  <c r="J267" i="1"/>
  <c r="L977" i="1"/>
  <c r="J977" i="1"/>
  <c r="L619" i="1"/>
  <c r="L394" i="1"/>
  <c r="J155" i="1"/>
  <c r="J785" i="1"/>
  <c r="L785" i="1"/>
  <c r="L951" i="1"/>
  <c r="J951" i="1"/>
  <c r="L883" i="1"/>
  <c r="J883" i="1"/>
  <c r="J945" i="1"/>
  <c r="L609" i="1"/>
  <c r="J893" i="1"/>
  <c r="L829" i="1"/>
  <c r="L149" i="1"/>
  <c r="J163" i="1"/>
  <c r="L726" i="1"/>
  <c r="L441" i="1"/>
  <c r="L723" i="1"/>
  <c r="J723" i="1"/>
  <c r="L964" i="1"/>
  <c r="J964" i="1"/>
  <c r="L920" i="1"/>
  <c r="J920" i="1"/>
  <c r="J219" i="1"/>
  <c r="L219" i="1"/>
  <c r="L104" i="1"/>
  <c r="J263" i="1"/>
  <c r="J171" i="1"/>
  <c r="L489" i="1"/>
  <c r="J822" i="1"/>
  <c r="L822" i="1"/>
  <c r="J359" i="1"/>
  <c r="L299" i="1"/>
  <c r="J1041" i="1"/>
  <c r="L235" i="1"/>
  <c r="J235" i="1"/>
  <c r="L714" i="1"/>
  <c r="J714" i="1"/>
  <c r="L75" i="1"/>
  <c r="J75" i="1"/>
  <c r="J268" i="1"/>
  <c r="J58" i="1"/>
  <c r="J491" i="1"/>
  <c r="L491" i="1"/>
  <c r="J860" i="1"/>
  <c r="L860" i="1"/>
  <c r="L296" i="1"/>
  <c r="J296" i="1"/>
  <c r="L665" i="1"/>
  <c r="J665" i="1"/>
  <c r="J995" i="1"/>
  <c r="J858" i="1"/>
  <c r="L858" i="1"/>
  <c r="L82" i="1"/>
  <c r="J82" i="1"/>
  <c r="J692" i="1"/>
  <c r="L692" i="1"/>
  <c r="J449" i="1"/>
  <c r="L300" i="1"/>
  <c r="L742" i="1"/>
  <c r="L511" i="1"/>
  <c r="L630" i="1"/>
  <c r="L747" i="1"/>
  <c r="J747" i="1"/>
  <c r="L479" i="1"/>
  <c r="J935" i="1"/>
  <c r="L935" i="1"/>
  <c r="J739" i="1"/>
  <c r="L739" i="1"/>
  <c r="J109" i="1"/>
  <c r="L109" i="1"/>
  <c r="L152" i="1"/>
  <c r="L345" i="1"/>
  <c r="J929" i="1" l="1"/>
  <c r="J924" i="1"/>
  <c r="J1014" i="1"/>
  <c r="L500" i="1"/>
  <c r="L106" i="1"/>
  <c r="J229" i="1"/>
  <c r="J339" i="1"/>
  <c r="J404" i="1"/>
  <c r="J166" i="1"/>
  <c r="L454" i="1"/>
  <c r="J579" i="1"/>
  <c r="L313" i="1"/>
  <c r="L922" i="1"/>
  <c r="J337" i="1"/>
  <c r="J47" i="1"/>
  <c r="J477" i="1"/>
  <c r="L812" i="1"/>
  <c r="L727" i="1"/>
  <c r="L725" i="1"/>
  <c r="J356" i="1"/>
  <c r="L543" i="1"/>
  <c r="L165" i="1"/>
  <c r="L509" i="1"/>
  <c r="L232" i="1"/>
  <c r="L362" i="1"/>
  <c r="L996" i="1"/>
  <c r="L719" i="1"/>
  <c r="L851" i="1"/>
  <c r="J198" i="1"/>
  <c r="J452" i="1"/>
  <c r="J305" i="1"/>
  <c r="J138" i="1"/>
  <c r="J278" i="1"/>
  <c r="L56" i="1"/>
  <c r="L276" i="1"/>
  <c r="L79" i="1"/>
  <c r="J485" i="1"/>
  <c r="J960" i="1"/>
  <c r="L881" i="1"/>
  <c r="J582" i="1"/>
  <c r="L878" i="1"/>
  <c r="J836" i="1"/>
  <c r="L715" i="1"/>
  <c r="L390" i="1"/>
  <c r="L639" i="1"/>
  <c r="J46" i="1"/>
  <c r="L304" i="1"/>
  <c r="J302" i="1"/>
  <c r="L753" i="1"/>
  <c r="J548" i="1"/>
  <c r="J621" i="1"/>
  <c r="J230" i="1"/>
  <c r="L68" i="1"/>
  <c r="L708" i="1"/>
  <c r="J420" i="1"/>
  <c r="L832" i="1"/>
  <c r="J615" i="1"/>
  <c r="L853" i="1"/>
  <c r="L604" i="1"/>
  <c r="L874" i="1"/>
  <c r="J849" i="1"/>
  <c r="L588" i="1"/>
  <c r="L55" i="1"/>
  <c r="J231" i="1"/>
  <c r="L660" i="1"/>
  <c r="L212" i="1"/>
  <c r="J669" i="1"/>
  <c r="J741" i="1"/>
  <c r="L959" i="1"/>
  <c r="L1016" i="1"/>
  <c r="J87" i="1"/>
  <c r="L1026" i="1"/>
  <c r="L635" i="1"/>
  <c r="L751" i="1"/>
  <c r="L1001" i="1"/>
  <c r="J889" i="1"/>
  <c r="L350" i="1"/>
  <c r="J880" i="1"/>
  <c r="L530" i="1"/>
  <c r="L401" i="1"/>
  <c r="L341" i="1"/>
  <c r="L206" i="1"/>
  <c r="J132" i="1"/>
  <c r="L973" i="1"/>
  <c r="J1008" i="1"/>
  <c r="L427" i="1"/>
  <c r="J415" i="1"/>
  <c r="L624" i="1"/>
  <c r="J970" i="1"/>
  <c r="L1025" i="1"/>
  <c r="L770" i="1"/>
  <c r="L827" i="1"/>
  <c r="L939" i="1"/>
  <c r="J876" i="1"/>
  <c r="L823" i="1"/>
  <c r="L731" i="1"/>
  <c r="L573" i="1"/>
  <c r="L926" i="1"/>
  <c r="J844" i="1"/>
  <c r="J371" i="1"/>
  <c r="L643" i="1"/>
  <c r="J182" i="1"/>
  <c r="L597" i="1"/>
  <c r="J209" i="1"/>
  <c r="L729" i="1"/>
  <c r="L90" i="1"/>
  <c r="J905" i="1"/>
  <c r="L877" i="1"/>
  <c r="L838" i="1"/>
  <c r="J434" i="1"/>
  <c r="L819" i="1"/>
  <c r="J465" i="1"/>
  <c r="J663" i="1"/>
  <c r="J340" i="1"/>
  <c r="L587" i="1"/>
  <c r="J766" i="1"/>
  <c r="J574" i="1"/>
  <c r="L1034" i="1"/>
  <c r="L325" i="1"/>
  <c r="L647" i="1"/>
  <c r="J879" i="1"/>
  <c r="L686" i="1"/>
  <c r="J531" i="1"/>
  <c r="J399" i="1"/>
  <c r="J64" i="1"/>
  <c r="J119" i="1"/>
  <c r="J383" i="1"/>
  <c r="J547" i="1"/>
  <c r="J392" i="1"/>
  <c r="L696" i="1"/>
  <c r="L700" i="1"/>
  <c r="J311" i="1"/>
  <c r="L757" i="1"/>
  <c r="J901" i="1"/>
  <c r="J246" i="1"/>
  <c r="J618" i="1"/>
  <c r="J589" i="1"/>
  <c r="J803" i="1"/>
  <c r="L115" i="1"/>
  <c r="J603" i="1"/>
  <c r="J501" i="1"/>
  <c r="J160" i="1"/>
  <c r="J676" i="1"/>
  <c r="L524" i="1"/>
  <c r="L360" i="1"/>
  <c r="J667" i="1"/>
  <c r="J403" i="1"/>
  <c r="J938" i="1"/>
  <c r="L576" i="1"/>
  <c r="L116" i="1"/>
  <c r="L516" i="1"/>
  <c r="J207" i="1"/>
  <c r="J914" i="1"/>
  <c r="L656" i="1"/>
  <c r="J990" i="1"/>
  <c r="L813" i="1"/>
  <c r="J738" i="1"/>
  <c r="L575" i="1"/>
  <c r="J52" i="1"/>
  <c r="L797" i="1"/>
  <c r="L957" i="1"/>
  <c r="J956" i="1"/>
  <c r="L334" i="1"/>
  <c r="L684" i="1"/>
  <c r="L192" i="1"/>
  <c r="L777" i="1"/>
  <c r="J48" i="1"/>
  <c r="L605" i="1"/>
  <c r="J201" i="1"/>
  <c r="L514" i="1"/>
  <c r="J743" i="1"/>
  <c r="J668" i="1"/>
  <c r="J137" i="1"/>
  <c r="L456" i="1"/>
  <c r="J556" i="1"/>
  <c r="L526" i="1"/>
  <c r="J781" i="1"/>
  <c r="J395" i="1"/>
  <c r="L444" i="1"/>
  <c r="J864" i="1"/>
  <c r="L310" i="1"/>
  <c r="J992" i="1"/>
  <c r="J645" i="1"/>
  <c r="J367" i="1"/>
  <c r="J533" i="1"/>
  <c r="J257" i="1"/>
  <c r="J611" i="1"/>
  <c r="L225" i="1"/>
  <c r="J910" i="1"/>
  <c r="L273" i="1"/>
  <c r="L796" i="1"/>
  <c r="J324" i="1"/>
  <c r="L421" i="1"/>
  <c r="L687" i="1"/>
  <c r="J590" i="1"/>
  <c r="L270" i="1"/>
  <c r="J608" i="1"/>
  <c r="J281" i="1"/>
  <c r="J671" i="1"/>
  <c r="L740" i="1"/>
  <c r="L769" i="1"/>
  <c r="L971" i="1"/>
  <c r="L748" i="1"/>
  <c r="J915" i="1"/>
  <c r="L62" i="1"/>
  <c r="L716" i="1"/>
  <c r="J243" i="1"/>
  <c r="L413" i="1"/>
  <c r="L351" i="1"/>
  <c r="L614" i="1"/>
  <c r="J81" i="1"/>
  <c r="L65" i="1"/>
  <c r="J565" i="1"/>
  <c r="L866" i="1"/>
  <c r="J1011" i="1"/>
  <c r="J215" i="1"/>
  <c r="J164" i="1"/>
  <c r="J280" i="1"/>
  <c r="J993" i="1"/>
  <c r="L512" i="1"/>
  <c r="J1021" i="1"/>
  <c r="J481" i="1"/>
  <c r="J297" i="1"/>
  <c r="J837" i="1"/>
  <c r="L158" i="1"/>
  <c r="J1000" i="1"/>
  <c r="L1010" i="1"/>
  <c r="J841" i="1"/>
  <c r="L245" i="1"/>
  <c r="L552" i="1"/>
  <c r="J195" i="1"/>
  <c r="L354" i="1"/>
  <c r="J320" i="1"/>
  <c r="L1005" i="1"/>
  <c r="J478" i="1"/>
  <c r="J386" i="1"/>
  <c r="L527" i="1"/>
  <c r="J527" i="1"/>
  <c r="J798" i="1"/>
  <c r="J148" i="1"/>
  <c r="J169" i="1"/>
  <c r="J328" i="1"/>
  <c r="L949" i="1"/>
  <c r="L633" i="1"/>
  <c r="L193" i="1"/>
  <c r="L381" i="1"/>
  <c r="J490" i="1"/>
  <c r="J1036" i="1"/>
  <c r="J701" i="1"/>
  <c r="L599" i="1"/>
  <c r="L1012" i="1"/>
  <c r="J144" i="1"/>
  <c r="L941" i="1"/>
  <c r="J644" i="1"/>
  <c r="J205" i="1"/>
  <c r="J732" i="1"/>
  <c r="J1023" i="1"/>
  <c r="L200" i="1"/>
  <c r="L54" i="1"/>
  <c r="L293" i="1"/>
  <c r="L907" i="1"/>
  <c r="L923" i="1"/>
  <c r="L469" i="1"/>
  <c r="J259" i="1"/>
  <c r="L247" i="1"/>
  <c r="L988" i="1"/>
  <c r="J51" i="1"/>
  <c r="L384" i="1"/>
  <c r="J286" i="1"/>
  <c r="J690" i="1"/>
  <c r="J560" i="1"/>
  <c r="J358" i="1"/>
  <c r="J810" i="1"/>
  <c r="L145" i="1"/>
  <c r="L466" i="1"/>
  <c r="J498" i="1"/>
  <c r="L890" i="1"/>
  <c r="J908" i="1"/>
  <c r="J515" i="1"/>
  <c r="L327" i="1"/>
  <c r="J683" i="1"/>
  <c r="J406" i="1"/>
  <c r="L989" i="1"/>
  <c r="L679" i="1"/>
  <c r="J762" i="1"/>
  <c r="L433" i="1"/>
  <c r="J122" i="1"/>
  <c r="J906" i="1"/>
  <c r="L438" i="1"/>
  <c r="J623" i="1"/>
  <c r="L295" i="1"/>
  <c r="L862" i="1"/>
  <c r="L480" i="1"/>
  <c r="L372" i="1"/>
  <c r="J135" i="1"/>
  <c r="L969" i="1"/>
  <c r="J323" i="1"/>
  <c r="J294" i="1"/>
  <c r="L74" i="1"/>
  <c r="L241" i="1"/>
  <c r="J628" i="1"/>
  <c r="J986" i="1"/>
  <c r="J464" i="1"/>
  <c r="L374" i="1"/>
  <c r="L787" i="1"/>
  <c r="J408" i="1"/>
  <c r="L706" i="1"/>
  <c r="L93" i="1"/>
  <c r="J780" i="1"/>
  <c r="L1039" i="1"/>
  <c r="L532" i="1"/>
  <c r="J631" i="1"/>
  <c r="L616" i="1"/>
  <c r="L873" i="1"/>
  <c r="J484" i="1"/>
  <c r="L364" i="1"/>
  <c r="L976" i="1"/>
  <c r="J843" i="1"/>
  <c r="J1017" i="1"/>
  <c r="J835" i="1"/>
  <c r="L655" i="1"/>
  <c r="L1022" i="1"/>
  <c r="L397" i="1"/>
  <c r="L703" i="1"/>
  <c r="L238" i="1"/>
  <c r="J984" i="1"/>
  <c r="L758" i="1"/>
  <c r="L887" i="1"/>
  <c r="L387" i="1"/>
  <c r="L691" i="1"/>
  <c r="J821" i="1"/>
  <c r="L755" i="1"/>
  <c r="J682" i="1"/>
  <c r="J217" i="1"/>
  <c r="J749" i="1"/>
  <c r="J178" i="1"/>
  <c r="L447" i="1"/>
  <c r="J191" i="1"/>
  <c r="J857" i="1"/>
  <c r="L199" i="1"/>
  <c r="L142" i="1"/>
  <c r="L632" i="1"/>
  <c r="J536" i="1"/>
  <c r="L86" i="1"/>
  <c r="L636" i="1"/>
  <c r="J896" i="1"/>
  <c r="L793" i="1"/>
  <c r="L120" i="1"/>
  <c r="L1002" i="1"/>
  <c r="J620" i="1"/>
  <c r="J640" i="1"/>
  <c r="L357" i="1"/>
  <c r="L775" i="1"/>
  <c r="J289" i="1"/>
  <c r="L161" i="1"/>
  <c r="J161" i="1"/>
  <c r="L1032" i="1"/>
  <c r="L772" i="1"/>
  <c r="J958" i="1"/>
  <c r="J517" i="1"/>
  <c r="J244" i="1"/>
  <c r="J418" i="1"/>
  <c r="J1004" i="1"/>
  <c r="J502" i="1"/>
  <c r="J385" i="1"/>
  <c r="J176" i="1"/>
  <c r="J254" i="1"/>
  <c r="L855" i="1"/>
  <c r="L84" i="1"/>
  <c r="J944" i="1"/>
  <c r="L1020" i="1"/>
  <c r="J508" i="1"/>
  <c r="L49" i="1"/>
  <c r="J49" i="1"/>
  <c r="L309" i="1"/>
  <c r="L1006" i="1"/>
  <c r="J279" i="1"/>
  <c r="J820" i="1"/>
  <c r="L953" i="1"/>
  <c r="L912" i="1"/>
  <c r="L917" i="1"/>
  <c r="L1033" i="1"/>
  <c r="J321" i="1"/>
  <c r="J1042" i="1"/>
  <c r="L472" i="1"/>
  <c r="J417" i="1"/>
  <c r="J332" i="1"/>
  <c r="J503" i="1"/>
  <c r="L930" i="1"/>
  <c r="J931" i="1"/>
  <c r="J1018" i="1"/>
  <c r="J80" i="1"/>
  <c r="J348" i="1"/>
  <c r="J265" i="1"/>
  <c r="L344" i="1"/>
  <c r="J113" i="1"/>
  <c r="L368" i="1"/>
  <c r="J583" i="1"/>
  <c r="L693" i="1"/>
  <c r="L402" i="1"/>
  <c r="L670" i="1"/>
  <c r="L773" i="1"/>
  <c r="J175" i="1"/>
  <c r="L99" i="1"/>
  <c r="J913" i="1"/>
  <c r="J756" i="1"/>
  <c r="L940" i="1"/>
  <c r="J1037" i="1"/>
  <c r="L897" i="1"/>
  <c r="L752" i="1"/>
  <c r="J559" i="1"/>
  <c r="L57" i="1"/>
  <c r="J898" i="1"/>
  <c r="J112" i="1"/>
  <c r="J882" i="1"/>
  <c r="L902" i="1"/>
  <c r="L968" i="1"/>
  <c r="J968" i="1"/>
  <c r="L319" i="1"/>
  <c r="J319" i="1"/>
  <c r="L520" i="1"/>
  <c r="L306" i="1"/>
  <c r="J987" i="1"/>
  <c r="J326" i="1"/>
  <c r="L114" i="1"/>
  <c r="J947" i="1"/>
  <c r="J519" i="1"/>
  <c r="L688" i="1"/>
  <c r="L136" i="1"/>
  <c r="J260" i="1"/>
  <c r="L767" i="1"/>
  <c r="L845" i="1"/>
  <c r="L271" i="1"/>
  <c r="L985" i="1"/>
  <c r="J318" i="1"/>
  <c r="L801" i="1"/>
  <c r="J948" i="1"/>
  <c r="L1003" i="1"/>
  <c r="L937" i="1"/>
  <c r="J110" i="1"/>
  <c r="J451" i="1"/>
  <c r="J366" i="1"/>
  <c r="J435" i="1"/>
  <c r="L419" i="1"/>
  <c r="L275" i="1"/>
  <c r="J954" i="1"/>
  <c r="J802" i="1"/>
  <c r="J675" i="1"/>
  <c r="L637" i="1"/>
  <c r="L786" i="1"/>
  <c r="L817" i="1"/>
  <c r="L805" i="1"/>
  <c r="L815" i="1"/>
  <c r="L405" i="1"/>
  <c r="J382" i="1"/>
  <c r="J842" i="1"/>
  <c r="J432" i="1"/>
  <c r="J653" i="1"/>
  <c r="L673" i="1"/>
  <c r="L685" i="1"/>
  <c r="J789" i="1"/>
  <c r="L975" i="1"/>
  <c r="L736" i="1"/>
  <c r="J652" i="1"/>
  <c r="J70" i="1"/>
  <c r="J534" i="1"/>
  <c r="L71" i="1"/>
  <c r="J71" i="1"/>
  <c r="L892" i="1"/>
  <c r="J892" i="1"/>
  <c r="B34" i="1"/>
  <c r="L705" i="1"/>
  <c r="J705" i="1"/>
  <c r="L428" i="1"/>
  <c r="J428" i="1"/>
  <c r="J580" i="1"/>
  <c r="L580" i="1"/>
  <c r="L227" i="1"/>
  <c r="J227" i="1"/>
  <c r="B38" i="1"/>
  <c r="B39" i="1"/>
  <c r="J848" i="1"/>
  <c r="L848" i="1"/>
  <c r="J525" i="1"/>
  <c r="L525" i="1"/>
  <c r="L549" i="1"/>
  <c r="J549" i="1"/>
  <c r="J557" i="1"/>
  <c r="L557" i="1"/>
  <c r="B13" i="1"/>
  <c r="B14" i="1" s="1"/>
  <c r="J108" i="1"/>
  <c r="L108" i="1"/>
  <c r="J1045" i="1"/>
  <c r="L774" i="1"/>
  <c r="J430" i="1"/>
  <c r="L430" i="1"/>
  <c r="L638" i="1"/>
  <c r="J638" i="1"/>
  <c r="J285" i="1"/>
  <c r="L285" i="1"/>
  <c r="L72" i="1"/>
  <c r="J978" i="1"/>
  <c r="J290" i="1"/>
  <c r="L290" i="1"/>
  <c r="J641" i="1"/>
  <c r="L641" i="1"/>
  <c r="L724" i="1"/>
  <c r="L190" i="1"/>
  <c r="J695" i="1"/>
  <c r="L261" i="1"/>
  <c r="L117" i="1"/>
  <c r="J168" i="1"/>
  <c r="J771" i="1"/>
  <c r="J461" i="1"/>
  <c r="L461" i="1"/>
  <c r="L462" i="1"/>
  <c r="J462" i="1"/>
  <c r="J779" i="1"/>
  <c r="L779" i="1"/>
  <c r="L317" i="1"/>
  <c r="J317" i="1"/>
  <c r="J97" i="1"/>
  <c r="L97" i="1"/>
  <c r="L962" i="1"/>
  <c r="L429" i="1"/>
  <c r="J429" i="1"/>
  <c r="J528" i="1"/>
  <c r="L528" i="1"/>
  <c r="L672" i="1"/>
  <c r="J672" i="1"/>
  <c r="J562" i="1"/>
  <c r="L562" i="1"/>
  <c r="L396" i="1"/>
  <c r="J446" i="1"/>
  <c r="L446" i="1"/>
  <c r="J654" i="1"/>
  <c r="L654" i="1"/>
  <c r="J972" i="1"/>
  <c r="L972" i="1"/>
  <c r="B35" i="1"/>
  <c r="L277" i="1"/>
  <c r="J486" i="1"/>
  <c r="J795" i="1"/>
  <c r="L795" i="1"/>
  <c r="J83" i="1"/>
  <c r="L83" i="1"/>
  <c r="L102" i="1"/>
  <c r="J102" i="1"/>
  <c r="L566" i="1"/>
  <c r="J566" i="1"/>
  <c r="J78" i="1"/>
  <c r="L78" i="1"/>
  <c r="L869" i="1"/>
  <c r="J869" i="1"/>
  <c r="J338" i="1"/>
  <c r="L338" i="1"/>
  <c r="L811" i="1"/>
  <c r="L177" i="1"/>
  <c r="J955" i="1"/>
  <c r="L955" i="1"/>
  <c r="J439" i="1"/>
  <c r="L439" i="1"/>
  <c r="L925" i="1"/>
  <c r="L891" i="1"/>
  <c r="L380" i="1"/>
  <c r="L544" i="1"/>
  <c r="L94" i="1"/>
  <c r="L911" i="1"/>
  <c r="L991" i="1"/>
  <c r="J100" i="1"/>
  <c r="J488" i="1"/>
  <c r="J689" i="1"/>
  <c r="J541" i="1"/>
  <c r="L541" i="1"/>
  <c r="J542" i="1"/>
  <c r="L542" i="1"/>
  <c r="J272" i="1"/>
  <c r="L272" i="1"/>
  <c r="L980" i="1"/>
  <c r="J980" i="1"/>
  <c r="J830" i="1"/>
  <c r="L830" i="1"/>
  <c r="L159" i="1"/>
  <c r="J159" i="1"/>
  <c r="L353" i="1"/>
  <c r="J353" i="1"/>
  <c r="L233" i="1"/>
  <c r="B36" i="1"/>
  <c r="L483" i="1"/>
  <c r="J291" i="1"/>
  <c r="L495" i="1"/>
  <c r="L194" i="1"/>
  <c r="L369" i="1"/>
  <c r="J389" i="1"/>
  <c r="J94" i="1"/>
  <c r="J412" i="1"/>
  <c r="J426" i="1"/>
  <c r="L943" i="1"/>
  <c r="J591" i="1"/>
  <c r="J558" i="1"/>
  <c r="L558" i="1"/>
  <c r="J240" i="1"/>
  <c r="L240" i="1"/>
  <c r="J460" i="1"/>
  <c r="L460" i="1"/>
  <c r="J578" i="1"/>
  <c r="L578" i="1"/>
  <c r="J613" i="1"/>
  <c r="L613" i="1"/>
  <c r="J642" i="1"/>
  <c r="L224" i="1"/>
  <c r="J224" i="1"/>
  <c r="J607" i="1"/>
  <c r="L709" i="1"/>
  <c r="L88" i="1"/>
  <c r="J1024" i="1"/>
  <c r="L126" i="1"/>
  <c r="L764" i="1"/>
  <c r="J162" i="1"/>
  <c r="L162" i="1"/>
  <c r="L513" i="1"/>
  <c r="J513" i="1"/>
  <c r="J1038" i="1"/>
  <c r="L1038" i="1"/>
  <c r="J167" i="1"/>
  <c r="L167" i="1"/>
  <c r="L568" i="1"/>
  <c r="J568" i="1"/>
  <c r="L174" i="1"/>
  <c r="J174" i="1"/>
  <c r="J476" i="1"/>
  <c r="L476" i="1"/>
  <c r="J782" i="1"/>
  <c r="L782" i="1"/>
  <c r="L510" i="1"/>
  <c r="J510" i="1"/>
  <c r="J928" i="1"/>
  <c r="J834" i="1"/>
  <c r="B37" i="1"/>
  <c r="J445" i="1"/>
  <c r="L733" i="1"/>
  <c r="L249" i="1"/>
  <c r="L699" i="1"/>
  <c r="J850" i="1"/>
  <c r="J718" i="1"/>
  <c r="L899" i="1"/>
  <c r="L181" i="1"/>
  <c r="J181" i="1"/>
  <c r="L626" i="1"/>
  <c r="J626" i="1"/>
  <c r="L189" i="1"/>
  <c r="J189" i="1"/>
  <c r="L492" i="1"/>
  <c r="J492" i="1"/>
  <c r="L702" i="1"/>
  <c r="J702" i="1"/>
  <c r="J437" i="1"/>
  <c r="J494" i="1"/>
  <c r="L333" i="1"/>
  <c r="J333" i="1"/>
  <c r="L750" i="1"/>
  <c r="J750" i="1"/>
  <c r="J592" i="1"/>
  <c r="L592" i="1"/>
  <c r="L658" i="1"/>
  <c r="J658" i="1"/>
  <c r="J258" i="1"/>
  <c r="L258" i="1"/>
  <c r="L1007" i="1"/>
  <c r="L942" i="1"/>
  <c r="L307" i="1"/>
  <c r="L581" i="1"/>
  <c r="L865" i="1"/>
  <c r="L1040" i="1"/>
  <c r="L504" i="1"/>
  <c r="L825" i="1"/>
  <c r="J833" i="1"/>
  <c r="L717" i="1"/>
  <c r="J184" i="1"/>
  <c r="L349" i="1"/>
  <c r="J349" i="1"/>
  <c r="J794" i="1"/>
  <c r="L794" i="1"/>
  <c r="L69" i="1"/>
  <c r="J69" i="1"/>
  <c r="L292" i="1"/>
  <c r="J292" i="1"/>
  <c r="C28" i="1"/>
  <c r="B25" i="1"/>
  <c r="B28" i="1"/>
  <c r="C25" i="1"/>
  <c r="L468" i="1"/>
  <c r="J468" i="1"/>
  <c r="J612" i="1"/>
  <c r="L612" i="1"/>
  <c r="J1028" i="1"/>
  <c r="L1028" i="1"/>
  <c r="J221" i="1"/>
  <c r="L221" i="1"/>
  <c r="L982" i="1"/>
  <c r="J982" i="1"/>
  <c r="J814" i="1"/>
  <c r="L352" i="1"/>
  <c r="L308" i="1"/>
  <c r="J661" i="1"/>
  <c r="J365" i="1"/>
  <c r="L365" i="1"/>
  <c r="L400" i="1"/>
  <c r="J400" i="1"/>
  <c r="J342" i="1"/>
  <c r="L342" i="1"/>
  <c r="L376" i="1"/>
  <c r="J376" i="1"/>
  <c r="J237" i="1"/>
  <c r="L237" i="1"/>
  <c r="F18" i="1"/>
  <c r="B18" i="1"/>
  <c r="B40" i="1"/>
  <c r="J545" i="1"/>
  <c r="J150" i="1"/>
  <c r="J818" i="1"/>
  <c r="L946" i="1"/>
  <c r="L467" i="1"/>
  <c r="J734" i="1"/>
  <c r="L711" i="1"/>
  <c r="J1019" i="1"/>
  <c r="L453" i="1"/>
  <c r="L424" i="1"/>
  <c r="J1035" i="1"/>
  <c r="J398" i="1"/>
  <c r="L398" i="1"/>
  <c r="L211" i="1"/>
  <c r="J211" i="1"/>
  <c r="L606" i="1"/>
  <c r="J606" i="1"/>
  <c r="J253" i="1"/>
  <c r="L253" i="1"/>
  <c r="J134" i="1"/>
  <c r="L134" i="1"/>
  <c r="J895" i="1"/>
  <c r="L895" i="1"/>
  <c r="L208" i="1"/>
  <c r="J994" i="1"/>
  <c r="L170" i="1"/>
  <c r="J414" i="1"/>
  <c r="L414" i="1"/>
  <c r="J622" i="1"/>
  <c r="L622" i="1"/>
  <c r="J496" i="1"/>
  <c r="L496" i="1"/>
  <c r="L909" i="1"/>
  <c r="J909" i="1"/>
  <c r="J546" i="1"/>
  <c r="L546" i="1"/>
  <c r="J269" i="1"/>
  <c r="L269" i="1"/>
  <c r="F19" i="1"/>
  <c r="F21" i="1" s="1"/>
  <c r="B19" i="1"/>
  <c r="J826" i="1"/>
  <c r="L826" i="1"/>
  <c r="L422" i="1"/>
  <c r="J422" i="1"/>
  <c r="C20" i="1" l="1"/>
  <c r="K240" i="1"/>
  <c r="K97" i="1"/>
  <c r="K168" i="1"/>
  <c r="K1028" i="1"/>
  <c r="K72" i="1"/>
  <c r="K228" i="1"/>
  <c r="K437" i="1"/>
  <c r="K771" i="1"/>
  <c r="K626" i="1"/>
  <c r="K272" i="1"/>
  <c r="K439" i="1"/>
  <c r="K167" i="1"/>
  <c r="K544" i="1"/>
  <c r="K380" i="1"/>
  <c r="K481" i="1"/>
  <c r="K416" i="1"/>
  <c r="K656" i="1"/>
  <c r="K605" i="1"/>
  <c r="K891" i="1"/>
  <c r="K940" i="1"/>
  <c r="K114" i="1"/>
  <c r="K111" i="1"/>
  <c r="K552" i="1"/>
  <c r="K715" i="1"/>
  <c r="K331" i="1"/>
  <c r="K749" i="1"/>
  <c r="K305" i="1"/>
  <c r="K945" i="1"/>
  <c r="K1027" i="1"/>
  <c r="K266" i="1"/>
  <c r="K712" i="1"/>
  <c r="K641" i="1"/>
  <c r="K476" i="1"/>
  <c r="K271" i="1"/>
  <c r="K425" i="1"/>
  <c r="K136" i="1"/>
  <c r="K99" i="1"/>
  <c r="K857" i="1"/>
  <c r="K516" i="1"/>
  <c r="K231" i="1"/>
  <c r="K737" i="1"/>
  <c r="K646" i="1"/>
  <c r="K134" i="1"/>
  <c r="K173" i="1"/>
  <c r="K52" i="1"/>
  <c r="K883" i="1"/>
  <c r="K394" i="1"/>
  <c r="K226" i="1"/>
  <c r="K948" i="1"/>
  <c r="K734" i="1"/>
  <c r="K137" i="1"/>
  <c r="K393" i="1"/>
  <c r="K881" i="1"/>
  <c r="K1019" i="1"/>
  <c r="K889" i="1"/>
  <c r="K78" i="1"/>
  <c r="K863" i="1"/>
  <c r="K952" i="1"/>
  <c r="K1003" i="1"/>
  <c r="K859" i="1"/>
  <c r="K918" i="1"/>
  <c r="K900" i="1"/>
  <c r="K92" i="1"/>
  <c r="K230" i="1"/>
  <c r="K239" i="1"/>
  <c r="K640" i="1"/>
  <c r="K342" i="1"/>
  <c r="K435" i="1"/>
  <c r="K725" i="1"/>
  <c r="K405" i="1"/>
  <c r="K115" i="1"/>
  <c r="K929" i="1"/>
  <c r="K382" i="1"/>
  <c r="K428" i="1"/>
  <c r="K1014" i="1"/>
  <c r="K279" i="1"/>
  <c r="K332" i="1"/>
  <c r="K747" i="1"/>
  <c r="K477" i="1"/>
  <c r="K475" i="1"/>
  <c r="K594" i="1"/>
  <c r="K597" i="1"/>
  <c r="K369" i="1"/>
  <c r="K827" i="1"/>
  <c r="K207" i="1"/>
  <c r="K617" i="1"/>
  <c r="K455" i="1"/>
  <c r="K343" i="1"/>
  <c r="K392" i="1"/>
  <c r="K505" i="1"/>
  <c r="K584" i="1"/>
  <c r="K959" i="1"/>
  <c r="K633" i="1"/>
  <c r="K504" i="1"/>
  <c r="K603" i="1"/>
  <c r="K691" i="1"/>
  <c r="K506" i="1"/>
  <c r="K870" i="1"/>
  <c r="K837" i="1"/>
  <c r="K926" i="1"/>
  <c r="K720" i="1"/>
  <c r="K388" i="1"/>
  <c r="K947" i="1"/>
  <c r="K148" i="1"/>
  <c r="K532" i="1"/>
  <c r="K901" i="1"/>
  <c r="K242" i="1"/>
  <c r="K327" i="1"/>
  <c r="K1029" i="1"/>
  <c r="K478" i="1"/>
  <c r="K1001" i="1"/>
  <c r="K69" i="1"/>
  <c r="K177" i="1"/>
  <c r="K384" i="1"/>
  <c r="K268" i="1"/>
  <c r="K256" i="1"/>
  <c r="K974" i="1"/>
  <c r="K920" i="1"/>
  <c r="K106" i="1"/>
  <c r="K232" i="1"/>
  <c r="K287" i="1"/>
  <c r="K844" i="1"/>
  <c r="K254" i="1"/>
  <c r="K607" i="1"/>
  <c r="K206" i="1"/>
  <c r="K564" i="1"/>
  <c r="K533" i="1"/>
  <c r="K653" i="1"/>
  <c r="K391" i="1"/>
  <c r="K679" i="1"/>
  <c r="K998" i="1"/>
  <c r="K233" i="1"/>
  <c r="K723" i="1"/>
  <c r="K849" i="1"/>
  <c r="K200" i="1"/>
  <c r="K409" i="1"/>
  <c r="K821" i="1"/>
  <c r="K797" i="1"/>
  <c r="K188" i="1"/>
  <c r="K623" i="1"/>
  <c r="K1042" i="1"/>
  <c r="K170" i="1"/>
  <c r="K220" i="1"/>
  <c r="K811" i="1"/>
  <c r="K668" i="1"/>
  <c r="K1015" i="1"/>
  <c r="K297" i="1"/>
  <c r="K179" i="1"/>
  <c r="K291" i="1"/>
  <c r="K446" i="1"/>
  <c r="K595" i="1"/>
  <c r="K182" i="1"/>
  <c r="K48" i="1"/>
  <c r="K404" i="1"/>
  <c r="K793" i="1"/>
  <c r="K344" i="1"/>
  <c r="K789" i="1"/>
  <c r="K830" i="1"/>
  <c r="K309" i="1"/>
  <c r="K252" i="1"/>
  <c r="K894" i="1"/>
  <c r="K283" i="1"/>
  <c r="K766" i="1"/>
  <c r="K383" i="1"/>
  <c r="K958" i="1"/>
  <c r="K718" i="1"/>
  <c r="K826" i="1"/>
  <c r="K366" i="1"/>
  <c r="K282" i="1"/>
  <c r="K399" i="1"/>
  <c r="K267" i="1"/>
  <c r="K968" i="1"/>
  <c r="K181" i="1"/>
  <c r="K984" i="1"/>
  <c r="K802" i="1"/>
  <c r="K64" i="1"/>
  <c r="K657" i="1"/>
  <c r="K408" i="1"/>
  <c r="K347" i="1"/>
  <c r="K908" i="1"/>
  <c r="K1008" i="1"/>
  <c r="K555" i="1"/>
  <c r="K314" i="1"/>
  <c r="K705" i="1"/>
  <c r="K858" i="1"/>
  <c r="K1005" i="1"/>
  <c r="K1033" i="1"/>
  <c r="K671" i="1"/>
  <c r="K245" i="1"/>
  <c r="K484" i="1"/>
  <c r="K430" i="1"/>
  <c r="K335" i="1"/>
  <c r="K373" i="1"/>
  <c r="K663" i="1"/>
  <c r="K791" i="1"/>
  <c r="K323" i="1"/>
  <c r="K835" i="1"/>
  <c r="K263" i="1"/>
  <c r="K878" i="1"/>
  <c r="K301" i="1"/>
  <c r="K493" i="1"/>
  <c r="K817" i="1"/>
  <c r="K684" i="1"/>
  <c r="K560" i="1"/>
  <c r="K402" i="1"/>
  <c r="K303" i="1"/>
  <c r="K140" i="1"/>
  <c r="K647" i="1"/>
  <c r="K667" i="1"/>
  <c r="K819" i="1"/>
  <c r="K142" i="1"/>
  <c r="K697" i="1"/>
  <c r="K325" i="1"/>
  <c r="K517" i="1"/>
  <c r="K590" i="1"/>
  <c r="K860" i="1"/>
  <c r="K939" i="1"/>
  <c r="K776" i="1"/>
  <c r="K784" i="1"/>
  <c r="K871" i="1"/>
  <c r="K225" i="1"/>
  <c r="K276" i="1"/>
  <c r="K236" i="1"/>
  <c r="K401" i="1"/>
  <c r="K441" i="1"/>
  <c r="K853" i="1"/>
  <c r="K112" i="1"/>
  <c r="K406" i="1"/>
  <c r="K50" i="1"/>
  <c r="K991" i="1"/>
  <c r="K589" i="1"/>
  <c r="K257" i="1"/>
  <c r="K831" i="1"/>
  <c r="K763" i="1"/>
  <c r="K780" i="1"/>
  <c r="K261" i="1"/>
  <c r="K203" i="1"/>
  <c r="K815" i="1"/>
  <c r="K158" i="1"/>
  <c r="K717" i="1"/>
  <c r="K897" i="1"/>
  <c r="K598" i="1"/>
  <c r="K151" i="1"/>
  <c r="K742" i="1"/>
  <c r="K636" i="1"/>
  <c r="K980" i="1"/>
  <c r="K351" i="1"/>
  <c r="K472" i="1"/>
  <c r="K625" i="1"/>
  <c r="K183" i="1"/>
  <c r="K885" i="1"/>
  <c r="K874" i="1"/>
  <c r="K379" i="1"/>
  <c r="K579" i="1"/>
  <c r="K630" i="1"/>
  <c r="K264" i="1"/>
  <c r="K843" i="1"/>
  <c r="K628" i="1"/>
  <c r="K690" i="1"/>
  <c r="K1045" i="1"/>
  <c r="K990" i="1"/>
  <c r="K219" i="1"/>
  <c r="K107" i="1"/>
  <c r="K65" i="1"/>
  <c r="K88" i="1"/>
  <c r="K963" i="1"/>
  <c r="K70" i="1"/>
  <c r="K736" i="1"/>
  <c r="K698" i="1"/>
  <c r="K902" i="1"/>
  <c r="K695" i="1"/>
  <c r="K1010" i="1"/>
  <c r="K76" i="1"/>
  <c r="K196" i="1"/>
  <c r="K832" i="1"/>
  <c r="K126" i="1"/>
  <c r="K627" i="1"/>
  <c r="K201" i="1"/>
  <c r="K966" i="1"/>
  <c r="K58" i="1"/>
  <c r="K1011" i="1"/>
  <c r="K912" i="1"/>
  <c r="K507" i="1"/>
  <c r="K1023" i="1"/>
  <c r="K431" i="1"/>
  <c r="K893" i="1"/>
  <c r="K686" i="1"/>
  <c r="K453" i="1"/>
  <c r="K925" i="1"/>
  <c r="K927" i="1"/>
  <c r="K933" i="1"/>
  <c r="K942" i="1"/>
  <c r="K354" i="1"/>
  <c r="K778" i="1"/>
  <c r="K95" i="1"/>
  <c r="K426" i="1"/>
  <c r="K541" i="1"/>
  <c r="K645" i="1"/>
  <c r="K273" i="1"/>
  <c r="K237" i="1"/>
  <c r="K213" i="1"/>
  <c r="K185" i="1"/>
  <c r="K779" i="1"/>
  <c r="K75" i="1"/>
  <c r="K899" i="1"/>
  <c r="K936" i="1"/>
  <c r="K804" i="1"/>
  <c r="K867" i="1"/>
  <c r="K949" i="1"/>
  <c r="K1041" i="1"/>
  <c r="K312" i="1"/>
  <c r="K109" i="1"/>
  <c r="K81" i="1"/>
  <c r="K1018" i="1"/>
  <c r="K469" i="1"/>
  <c r="K355" i="1"/>
  <c r="K616" i="1"/>
  <c r="K74" i="1"/>
  <c r="K280" i="1"/>
  <c r="K677" i="1"/>
  <c r="K512" i="1"/>
  <c r="K659" i="1"/>
  <c r="K321" i="1"/>
  <c r="K198" i="1"/>
  <c r="K649" i="1"/>
  <c r="K356" i="1"/>
  <c r="K442" i="1"/>
  <c r="K376" i="1"/>
  <c r="K934" i="1"/>
  <c r="K156" i="1"/>
  <c r="K147" i="1"/>
  <c r="K773" i="1"/>
  <c r="K410" i="1"/>
  <c r="K714" i="1"/>
  <c r="K660" i="1"/>
  <c r="K258" i="1"/>
  <c r="K326" i="1"/>
  <c r="K132" i="1"/>
  <c r="K145" i="1"/>
  <c r="K223" i="1"/>
  <c r="K508" i="1"/>
  <c r="K877" i="1"/>
  <c r="K295" i="1"/>
  <c r="K932" i="1"/>
  <c r="K105" i="1"/>
  <c r="K976" i="1"/>
  <c r="K89" i="1"/>
  <c r="K551" i="1"/>
  <c r="K378" i="1"/>
  <c r="K834" i="1"/>
  <c r="K155" i="1"/>
  <c r="K840" i="1"/>
  <c r="K243" i="1"/>
  <c r="K847" i="1"/>
  <c r="K193" i="1"/>
  <c r="K68" i="1"/>
  <c r="K178" i="1"/>
  <c r="K907" i="1"/>
  <c r="K596" i="1"/>
  <c r="K678" i="1"/>
  <c r="K729" i="1"/>
  <c r="K1030" i="1"/>
  <c r="K829" i="1"/>
  <c r="K833" i="1"/>
  <c r="K395" i="1"/>
  <c r="K281" i="1"/>
  <c r="K191" i="1"/>
  <c r="K575" i="1"/>
  <c r="K769" i="1"/>
  <c r="K514" i="1"/>
  <c r="K363" i="1"/>
  <c r="K781" i="1"/>
  <c r="K269" i="1"/>
  <c r="K350" i="1"/>
  <c r="K518" i="1"/>
  <c r="K816" i="1"/>
  <c r="K855" i="1"/>
  <c r="K530" i="1"/>
  <c r="K526" i="1"/>
  <c r="K47" i="1"/>
  <c r="K666" i="1"/>
  <c r="K862" i="1"/>
  <c r="K599" i="1"/>
  <c r="K574" i="1"/>
  <c r="K654" i="1"/>
  <c r="K770" i="1"/>
  <c r="K873" i="1"/>
  <c r="K306" i="1"/>
  <c r="K334" i="1"/>
  <c r="K260" i="1"/>
  <c r="K760" i="1"/>
  <c r="K559" i="1"/>
  <c r="K1017" i="1"/>
  <c r="K996" i="1"/>
  <c r="K160" i="1"/>
  <c r="K545" i="1"/>
  <c r="K621" i="1"/>
  <c r="K586" i="1"/>
  <c r="K588" i="1"/>
  <c r="K735" i="1"/>
  <c r="K511" i="1"/>
  <c r="K785" i="1"/>
  <c r="K292" i="1"/>
  <c r="K153" i="1"/>
  <c r="K682" i="1"/>
  <c r="K828" i="1"/>
  <c r="K320" i="1"/>
  <c r="K1038" i="1"/>
  <c r="K884" i="1"/>
  <c r="K427" i="1"/>
  <c r="K176" i="1"/>
  <c r="K795" i="1"/>
  <c r="K190" i="1"/>
  <c r="K924" i="1"/>
  <c r="K175" i="1"/>
  <c r="K55" i="1"/>
  <c r="K634" i="1"/>
  <c r="K197" i="1"/>
  <c r="K56" i="1"/>
  <c r="K799" i="1"/>
  <c r="K361" i="1"/>
  <c r="K141" i="1"/>
  <c r="K286" i="1"/>
  <c r="K121" i="1"/>
  <c r="K187" i="1"/>
  <c r="K906" i="1"/>
  <c r="K449" i="1"/>
  <c r="K234" i="1"/>
  <c r="K985" i="1"/>
  <c r="K591" i="1"/>
  <c r="K415" i="1"/>
  <c r="K537" i="1"/>
  <c r="K465" i="1"/>
  <c r="K98" i="1"/>
  <c r="K83" i="1"/>
  <c r="K708" i="1"/>
  <c r="K790" i="1"/>
  <c r="K993" i="1"/>
  <c r="K51" i="1"/>
  <c r="K612" i="1"/>
  <c r="K71" i="1"/>
  <c r="K573" i="1"/>
  <c r="K604" i="1"/>
  <c r="K403" i="1"/>
  <c r="K161" i="1"/>
  <c r="K792" i="1"/>
  <c r="K687" i="1"/>
  <c r="K632" i="1"/>
  <c r="K1035" i="1"/>
  <c r="K730" i="1"/>
  <c r="K700" i="1"/>
  <c r="K986" i="1"/>
  <c r="K672" i="1"/>
  <c r="K585" i="1"/>
  <c r="K311" i="1"/>
  <c r="K165" i="1"/>
  <c r="K329" i="1"/>
  <c r="K896" i="1"/>
  <c r="K696" i="1"/>
  <c r="K127" i="1"/>
  <c r="K572" i="1"/>
  <c r="K482" i="1"/>
  <c r="K387" i="1"/>
  <c r="K786" i="1"/>
  <c r="K304" i="1"/>
  <c r="K768" i="1"/>
  <c r="K919" i="1"/>
  <c r="K210" i="1"/>
  <c r="K337" i="1"/>
  <c r="K999" i="1"/>
  <c r="K610" i="1"/>
  <c r="K467" i="1"/>
  <c r="K535" i="1"/>
  <c r="K229" i="1"/>
  <c r="K922" i="1"/>
  <c r="K762" i="1"/>
  <c r="K333" i="1"/>
  <c r="K727" i="1"/>
  <c r="K669" i="1"/>
  <c r="K928" i="1"/>
  <c r="K726" i="1"/>
  <c r="K377" i="1"/>
  <c r="K143" i="1"/>
  <c r="K577" i="1"/>
  <c r="K501" i="1"/>
  <c r="K593" i="1"/>
  <c r="K757" i="1"/>
  <c r="K957" i="1"/>
  <c r="K570" i="1"/>
  <c r="K438" i="1"/>
  <c r="K424" i="1"/>
  <c r="K46" i="1"/>
  <c r="K567" i="1"/>
  <c r="K655" i="1"/>
  <c r="K565" i="1"/>
  <c r="K255" i="1"/>
  <c r="K250" i="1"/>
  <c r="K479" i="1"/>
  <c r="K673" i="1"/>
  <c r="K699" i="1"/>
  <c r="K540" i="1"/>
  <c r="K969" i="1"/>
  <c r="K216" i="1"/>
  <c r="K299" i="1"/>
  <c r="K489" i="1"/>
  <c r="K85" i="1"/>
  <c r="K131" i="1"/>
  <c r="K854" i="1"/>
  <c r="K341" i="1"/>
  <c r="K499" i="1"/>
  <c r="K144" i="1"/>
  <c r="K539" i="1"/>
  <c r="K650" i="1"/>
  <c r="K639" i="1"/>
  <c r="K298" i="1"/>
  <c r="K548" i="1"/>
  <c r="K253" i="1"/>
  <c r="K992" i="1"/>
  <c r="K838" i="1"/>
  <c r="K954" i="1"/>
  <c r="K139" i="1"/>
  <c r="K651" i="1"/>
  <c r="K227" i="1"/>
  <c r="K755" i="1"/>
  <c r="K982" i="1"/>
  <c r="K372" i="1"/>
  <c r="K440" i="1"/>
  <c r="K661" i="1"/>
  <c r="K396" i="1"/>
  <c r="K318" i="1"/>
  <c r="K432" i="1"/>
  <c r="K150" i="1"/>
  <c r="K977" i="1"/>
  <c r="K973" i="1"/>
  <c r="K1034" i="1"/>
  <c r="K525" i="1"/>
  <c r="K454" i="1"/>
  <c r="K609" i="1"/>
  <c r="K86" i="1"/>
  <c r="K336" i="1"/>
  <c r="K746" i="1"/>
  <c r="K171" i="1"/>
  <c r="K346" i="1"/>
  <c r="K801" i="1"/>
  <c r="K212" i="1"/>
  <c r="K527" i="1"/>
  <c r="K358" i="1"/>
  <c r="K1016" i="1"/>
  <c r="K364" i="1"/>
  <c r="K841" i="1"/>
  <c r="K503" i="1"/>
  <c r="K487" i="1"/>
  <c r="K914" i="1"/>
  <c r="K459" i="1"/>
  <c r="K310" i="1"/>
  <c r="K308" i="1"/>
  <c r="K882" i="1"/>
  <c r="K898" i="1"/>
  <c r="K307" i="1"/>
  <c r="K59" i="1"/>
  <c r="K63" i="1"/>
  <c r="K581" i="1"/>
  <c r="K536" i="1"/>
  <c r="K360" i="1"/>
  <c r="K77" i="1"/>
  <c r="K339" i="1"/>
  <c r="K452" i="1"/>
  <c r="K846" i="1"/>
  <c r="K157" i="1"/>
  <c r="K300" i="1"/>
  <c r="K880" i="1"/>
  <c r="K550" i="1"/>
  <c r="K413" i="1"/>
  <c r="K600" i="1"/>
  <c r="K916" i="1"/>
  <c r="K675" i="1"/>
  <c r="K676" i="1"/>
  <c r="K554" i="1"/>
  <c r="K680" i="1"/>
  <c r="K707" i="1"/>
  <c r="K1036" i="1"/>
  <c r="K850" i="1"/>
  <c r="K765" i="1"/>
  <c r="K751" i="1"/>
  <c r="K118" i="1"/>
  <c r="K49" i="1"/>
  <c r="K129" i="1"/>
  <c r="K971" i="1"/>
  <c r="K208" i="1"/>
  <c r="K1006" i="1"/>
  <c r="K214" i="1"/>
  <c r="K421" i="1"/>
  <c r="K694" i="1"/>
  <c r="K740" i="1"/>
  <c r="K352" i="1"/>
  <c r="K520" i="1"/>
  <c r="K367" i="1"/>
  <c r="K523" i="1"/>
  <c r="K946" i="1"/>
  <c r="K458" i="1"/>
  <c r="K571" i="1"/>
  <c r="K611" i="1"/>
  <c r="K82" i="1"/>
  <c r="K631" i="1"/>
  <c r="K868" i="1"/>
  <c r="K246" i="1"/>
  <c r="K498" i="1"/>
  <c r="K892" i="1"/>
  <c r="K317" i="1"/>
  <c r="K823" i="1"/>
  <c r="K509" i="1"/>
  <c r="K706" i="1"/>
  <c r="K620" i="1"/>
  <c r="K772" i="1"/>
  <c r="K119" i="1"/>
  <c r="K543" i="1"/>
  <c r="K348" i="1"/>
  <c r="K386" i="1"/>
  <c r="K368" i="1"/>
  <c r="K349" i="1"/>
  <c r="K825" i="1"/>
  <c r="K758" i="1"/>
  <c r="K62" i="1"/>
  <c r="K563" i="1"/>
  <c r="K420" i="1"/>
  <c r="K374" i="1"/>
  <c r="K619" i="1"/>
  <c r="K1013" i="1"/>
  <c r="K529" i="1"/>
  <c r="K275" i="1"/>
  <c r="K648" i="1"/>
  <c r="K235" i="1"/>
  <c r="K807" i="1"/>
  <c r="K451" i="1"/>
  <c r="K752" i="1"/>
  <c r="K738" i="1"/>
  <c r="K739" i="1"/>
  <c r="K172" i="1"/>
  <c r="K744" i="1"/>
  <c r="K473" i="1"/>
  <c r="K805" i="1"/>
  <c r="K713" i="1"/>
  <c r="K733" i="1"/>
  <c r="K538" i="1"/>
  <c r="K813" i="1"/>
  <c r="K462" i="1"/>
  <c r="K116" i="1"/>
  <c r="K759" i="1"/>
  <c r="K960" i="1"/>
  <c r="K315" i="1"/>
  <c r="K909" i="1"/>
  <c r="K722" i="1"/>
  <c r="K732" i="1"/>
  <c r="K411" i="1"/>
  <c r="K911" i="1"/>
  <c r="K748" i="1"/>
  <c r="K1009" i="1"/>
  <c r="K681" i="1"/>
  <c r="K154" i="1"/>
  <c r="K683" i="1"/>
  <c r="K290" i="1"/>
  <c r="K1012" i="1"/>
  <c r="K917" i="1"/>
  <c r="K146" i="1"/>
  <c r="K824" i="1"/>
  <c r="K852" i="1"/>
  <c r="K104" i="1"/>
  <c r="K888" i="1"/>
  <c r="K635" i="1"/>
  <c r="K798" i="1"/>
  <c r="K417" i="1"/>
  <c r="K547" i="1"/>
  <c r="K162" i="1"/>
  <c r="K485" i="1"/>
  <c r="K643" i="1"/>
  <c r="K110" i="1"/>
  <c r="K670" i="1"/>
  <c r="K54" i="1"/>
  <c r="K338" i="1"/>
  <c r="K534" i="1"/>
  <c r="K709" i="1"/>
  <c r="K277" i="1"/>
  <c r="K618" i="1"/>
  <c r="K965" i="1"/>
  <c r="K879" i="1"/>
  <c r="K319" i="1"/>
  <c r="K418" i="1"/>
  <c r="K716" i="1"/>
  <c r="K808" i="1"/>
  <c r="K513" i="1"/>
  <c r="K556" i="1"/>
  <c r="K528" i="1"/>
  <c r="K293" i="1"/>
  <c r="K967" i="1"/>
  <c r="K951" i="1"/>
  <c r="K851" i="1"/>
  <c r="K330" i="1"/>
  <c r="K724" i="1"/>
  <c r="K987" i="1"/>
  <c r="K385" i="1"/>
  <c r="K448" i="1"/>
  <c r="K362" i="1"/>
  <c r="K602" i="1"/>
  <c r="K941" i="1"/>
  <c r="K436" i="1"/>
  <c r="K775" i="1"/>
  <c r="K750" i="1"/>
  <c r="K1039" i="1"/>
  <c r="K703" i="1"/>
  <c r="K997" i="1"/>
  <c r="K169" i="1"/>
  <c r="K461" i="1"/>
  <c r="K390" i="1"/>
  <c r="K1032" i="1"/>
  <c r="K741" i="1"/>
  <c r="K553" i="1"/>
  <c r="K810" i="1"/>
  <c r="K519" i="1"/>
  <c r="K180" i="1"/>
  <c r="K930" i="1"/>
  <c r="K423" i="1"/>
  <c r="K457" i="1"/>
  <c r="K1002" i="1"/>
  <c r="K950" i="1"/>
  <c r="K557" i="1"/>
  <c r="K665" i="1"/>
  <c r="K745" i="1"/>
  <c r="K91" i="1"/>
  <c r="K447" i="1"/>
  <c r="K615" i="1"/>
  <c r="K524" i="1"/>
  <c r="K247" i="1"/>
  <c r="K861" i="1"/>
  <c r="K1022" i="1"/>
  <c r="K1031" i="1"/>
  <c r="K943" i="1"/>
  <c r="K872" i="1"/>
  <c r="K845" i="1"/>
  <c r="K66" i="1"/>
  <c r="K61" i="1"/>
  <c r="K542" i="1"/>
  <c r="K624" i="1"/>
  <c r="K915" i="1"/>
  <c r="K710" i="1"/>
  <c r="K289" i="1"/>
  <c r="K123" i="1"/>
  <c r="K224" i="1"/>
  <c r="K138" i="1"/>
  <c r="K494" i="1"/>
  <c r="K251" i="1"/>
  <c r="K375" i="1"/>
  <c r="K978" i="1"/>
  <c r="K328" i="1"/>
  <c r="K1043" i="1"/>
  <c r="K103" i="1"/>
  <c r="K80" i="1"/>
  <c r="K568" i="1"/>
  <c r="K195" i="1"/>
  <c r="K522" i="1"/>
  <c r="K777" i="1"/>
  <c r="K988" i="1"/>
  <c r="K566" i="1"/>
  <c r="K491" i="1"/>
  <c r="K866" i="1"/>
  <c r="K450" i="1"/>
  <c r="K340" i="1"/>
  <c r="K125" i="1"/>
  <c r="K500" i="1"/>
  <c r="K913" i="1"/>
  <c r="K284" i="1"/>
  <c r="K433" i="1"/>
  <c r="K702" i="1"/>
  <c r="K199" i="1"/>
  <c r="K842" i="1"/>
  <c r="K975" i="1"/>
  <c r="K961" i="1"/>
  <c r="K601" i="1"/>
  <c r="K488" i="1"/>
  <c r="K796" i="1"/>
  <c r="K359" i="1"/>
  <c r="K531" i="1"/>
  <c r="K1021" i="1"/>
  <c r="K728" i="1"/>
  <c r="K662" i="1"/>
  <c r="K981" i="1"/>
  <c r="K211" i="1"/>
  <c r="K814" i="1"/>
  <c r="K711" i="1"/>
  <c r="K184" i="1"/>
  <c r="K87" i="1"/>
  <c r="K689" i="1"/>
  <c r="K904" i="1"/>
  <c r="K322" i="1"/>
  <c r="K159" i="1"/>
  <c r="K1044" i="1"/>
  <c r="K84" i="1"/>
  <c r="K466" i="1"/>
  <c r="K989" i="1"/>
  <c r="K783" i="1"/>
  <c r="K1037" i="1"/>
  <c r="K238" i="1"/>
  <c r="K674" i="1"/>
  <c r="K192" i="1"/>
  <c r="K496" i="1"/>
  <c r="K135" i="1"/>
  <c r="K1026" i="1"/>
  <c r="K502" i="1"/>
  <c r="K288" i="1"/>
  <c r="K756" i="1"/>
  <c r="K278" i="1"/>
  <c r="K803" i="1"/>
  <c r="K638" i="1"/>
  <c r="K407" i="1"/>
  <c r="K955" i="1"/>
  <c r="K788" i="1"/>
  <c r="K205" i="1"/>
  <c r="K67" i="1"/>
  <c r="K515" i="1"/>
  <c r="K562" i="1"/>
  <c r="K953" i="1"/>
  <c r="K622" i="1"/>
  <c r="F20" i="1"/>
  <c r="G20" i="1"/>
  <c r="K692" i="1"/>
  <c r="K152" i="1"/>
  <c r="K613" i="1"/>
  <c r="K248" i="1"/>
  <c r="K60" i="1"/>
  <c r="K546" i="1"/>
  <c r="K122" i="1"/>
  <c r="K113" i="1"/>
  <c r="K905" i="1"/>
  <c r="K685" i="1"/>
  <c r="K429" i="1"/>
  <c r="K937" i="1"/>
  <c r="K483" i="1"/>
  <c r="K108" i="1"/>
  <c r="K664" i="1"/>
  <c r="K422" i="1"/>
  <c r="K398" i="1"/>
  <c r="K189" i="1"/>
  <c r="K510" i="1"/>
  <c r="K460" i="1"/>
  <c r="K117" i="1"/>
  <c r="K166" i="1"/>
  <c r="K903" i="1"/>
  <c r="K357" i="1"/>
  <c r="K274" i="1"/>
  <c r="K495" i="1"/>
  <c r="K644" i="1"/>
  <c r="K249" i="1"/>
  <c r="K90" i="1"/>
  <c r="K693" i="1"/>
  <c r="K839" i="1"/>
  <c r="K549" i="1"/>
  <c r="K94" i="1"/>
  <c r="K53" i="1"/>
  <c r="K731" i="1"/>
  <c r="K995" i="1"/>
  <c r="K561" i="1"/>
  <c r="K296" i="1"/>
  <c r="K753" i="1"/>
  <c r="K492" i="1"/>
  <c r="K497" i="1"/>
  <c r="K890" i="1"/>
  <c r="K445" i="1"/>
  <c r="K414" i="1"/>
  <c r="K397" i="1"/>
  <c r="K979" i="1"/>
  <c r="K806" i="1"/>
  <c r="K578" i="1"/>
  <c r="K194" i="1"/>
  <c r="K1025" i="1"/>
  <c r="K956" i="1"/>
  <c r="K848" i="1"/>
  <c r="K101" i="1"/>
  <c r="K637" i="1"/>
  <c r="K209" i="1"/>
  <c r="K794" i="1"/>
  <c r="K658" i="1"/>
  <c r="K353" i="1"/>
  <c r="K100" i="1"/>
  <c r="K869" i="1"/>
  <c r="K972" i="1"/>
  <c r="K761" i="1"/>
  <c r="K582" i="1"/>
  <c r="K221" i="1"/>
  <c r="K865" i="1"/>
  <c r="K480" i="1"/>
  <c r="K389" i="1"/>
  <c r="K202" i="1"/>
  <c r="K244" i="1"/>
  <c r="K774" i="1"/>
  <c r="K316" i="1"/>
  <c r="K754" i="1"/>
  <c r="K313" i="1"/>
  <c r="K365" i="1"/>
  <c r="K962" i="1"/>
  <c r="K818" i="1"/>
  <c r="K130" i="1"/>
  <c r="K886" i="1"/>
  <c r="K836" i="1"/>
  <c r="K96" i="1"/>
  <c r="K73" i="1"/>
  <c r="K983" i="1"/>
  <c r="K767" i="1"/>
  <c r="K592" i="1"/>
  <c r="K652" i="1"/>
  <c r="K285" i="1"/>
  <c r="K910" i="1"/>
  <c r="K876" i="1"/>
  <c r="K204" i="1"/>
  <c r="K174" i="1"/>
  <c r="K217" i="1"/>
  <c r="K93" i="1"/>
  <c r="K215" i="1"/>
  <c r="K1000" i="1"/>
  <c r="K970" i="1"/>
  <c r="K642" i="1"/>
  <c r="K474" i="1"/>
  <c r="K580" i="1"/>
  <c r="K704" i="1"/>
  <c r="K128" i="1"/>
  <c r="K163" i="1"/>
  <c r="K371" i="1"/>
  <c r="K944" i="1"/>
  <c r="K434" i="1"/>
  <c r="K443" i="1"/>
  <c r="K133" i="1"/>
  <c r="K576" i="1"/>
  <c r="K470" i="1"/>
  <c r="K464" i="1"/>
  <c r="K444" i="1"/>
  <c r="K471" i="1"/>
  <c r="K994" i="1"/>
  <c r="K719" i="1"/>
  <c r="K294" i="1"/>
  <c r="K419" i="1"/>
  <c r="K764" i="1"/>
  <c r="K381" i="1"/>
  <c r="K856" i="1"/>
  <c r="K412" i="1"/>
  <c r="K820" i="1"/>
  <c r="K800" i="1"/>
  <c r="K1020" i="1"/>
  <c r="K629" i="1"/>
  <c r="K606" i="1"/>
  <c r="K887" i="1"/>
  <c r="K1024" i="1"/>
  <c r="K895" i="1"/>
  <c r="K400" i="1"/>
  <c r="K468" i="1"/>
  <c r="K935" i="1"/>
  <c r="K608" i="1"/>
  <c r="K262" i="1"/>
  <c r="K259" i="1"/>
  <c r="K931" i="1"/>
  <c r="K241" i="1"/>
  <c r="K558" i="1"/>
  <c r="K57" i="1"/>
  <c r="K302" i="1"/>
  <c r="K120" i="1"/>
  <c r="K822" i="1"/>
  <c r="K102" i="1"/>
  <c r="K787" i="1"/>
  <c r="K490" i="1"/>
  <c r="K218" i="1"/>
  <c r="K124" i="1"/>
  <c r="K743" i="1"/>
  <c r="K186" i="1"/>
  <c r="K456" i="1"/>
  <c r="K809" i="1"/>
  <c r="K875" i="1"/>
  <c r="K270" i="1"/>
  <c r="K370" i="1"/>
  <c r="K721" i="1"/>
  <c r="K164" i="1"/>
  <c r="K923" i="1"/>
  <c r="K222" i="1"/>
  <c r="K938" i="1"/>
  <c r="K812" i="1"/>
  <c r="K463" i="1"/>
  <c r="K79" i="1"/>
  <c r="K964" i="1"/>
  <c r="K521" i="1"/>
  <c r="K688" i="1"/>
  <c r="K486" i="1"/>
  <c r="K324" i="1"/>
  <c r="K583" i="1"/>
  <c r="K265" i="1"/>
  <c r="K1007" i="1"/>
  <c r="K149" i="1"/>
  <c r="K614" i="1"/>
  <c r="K782" i="1"/>
  <c r="K701" i="1"/>
  <c r="K921" i="1"/>
  <c r="B20" i="1"/>
  <c r="B21" i="1" s="1"/>
  <c r="K1004" i="1"/>
  <c r="K345" i="1"/>
  <c r="K864" i="1"/>
  <c r="K587" i="1"/>
  <c r="K1040" i="1"/>
  <c r="K569" i="1"/>
  <c r="M1044" i="1" l="1"/>
  <c r="M546" i="1"/>
  <c r="M625" i="1"/>
  <c r="M232" i="1"/>
  <c r="M716" i="1"/>
  <c r="M960" i="1"/>
  <c r="M356" i="1"/>
  <c r="M657" i="1"/>
  <c r="M224" i="1"/>
  <c r="M289" i="1"/>
  <c r="M227" i="1"/>
  <c r="M437" i="1"/>
  <c r="M569" i="1"/>
  <c r="M474" i="1"/>
  <c r="M180" i="1"/>
  <c r="M181" i="1"/>
  <c r="M381" i="1"/>
  <c r="M575" i="1"/>
  <c r="M211" i="1"/>
  <c r="M794" i="1"/>
  <c r="M648" i="1"/>
  <c r="M342" i="1"/>
  <c r="M122" i="1"/>
  <c r="M192" i="1"/>
  <c r="M919" i="1"/>
  <c r="M739" i="1"/>
  <c r="M617" i="1"/>
  <c r="M424" i="1"/>
  <c r="M85" i="1"/>
  <c r="M55" i="1"/>
  <c r="M548" i="1"/>
  <c r="M563" i="1"/>
  <c r="M903" i="1"/>
  <c r="M469" i="1"/>
  <c r="M836" i="1"/>
  <c r="M772" i="1"/>
  <c r="M525" i="1"/>
  <c r="M987" i="1"/>
  <c r="M140" i="1"/>
  <c r="M288" i="1"/>
  <c r="M902" i="1"/>
  <c r="M574" i="1"/>
  <c r="M758" i="1"/>
  <c r="M568" i="1"/>
  <c r="M1034" i="1"/>
  <c r="M860" i="1"/>
  <c r="M612" i="1"/>
  <c r="M627" i="1"/>
  <c r="M962" i="1"/>
  <c r="M683" i="1"/>
  <c r="M357" i="1"/>
  <c r="M724" i="1"/>
  <c r="M156" i="1"/>
  <c r="M932" i="1"/>
  <c r="M993" i="1"/>
  <c r="M831" i="1"/>
  <c r="M335" i="1"/>
  <c r="M788" i="1"/>
  <c r="M148" i="1"/>
  <c r="M480" i="1"/>
  <c r="M623" i="1"/>
  <c r="M593" i="1"/>
  <c r="M853" i="1"/>
  <c r="M241" i="1"/>
  <c r="M69" i="1"/>
  <c r="M298" i="1"/>
  <c r="M825" i="1"/>
  <c r="M711" i="1"/>
  <c r="M910" i="1"/>
  <c r="M75" i="1"/>
  <c r="M367" i="1"/>
  <c r="M561" i="1"/>
  <c r="M869" i="1"/>
  <c r="M397" i="1"/>
  <c r="M279" i="1"/>
  <c r="M803" i="1"/>
  <c r="M678" i="1"/>
  <c r="M1015" i="1"/>
  <c r="M311" i="1"/>
  <c r="M559" i="1"/>
  <c r="M66" i="1"/>
  <c r="M930" i="1"/>
  <c r="M458" i="1"/>
  <c r="M856" i="1"/>
  <c r="M1008" i="1"/>
  <c r="M123" i="1"/>
  <c r="M124" i="1"/>
  <c r="M280" i="1"/>
  <c r="M163" i="1"/>
  <c r="M677" i="1"/>
  <c r="M633" i="1"/>
  <c r="M519" i="1"/>
  <c r="M299" i="1"/>
  <c r="M201" i="1"/>
  <c r="M135" i="1"/>
  <c r="M785" i="1"/>
  <c r="M405" i="1"/>
  <c r="M566" i="1"/>
  <c r="M407" i="1"/>
  <c r="M655" i="1"/>
  <c r="M974" i="1"/>
  <c r="M138" i="1"/>
  <c r="M1036" i="1"/>
  <c r="M187" i="1"/>
  <c r="M846" i="1"/>
  <c r="M109" i="1"/>
  <c r="M916" i="1"/>
  <c r="M248" i="1"/>
  <c r="M731" i="1"/>
  <c r="M235" i="1"/>
  <c r="M505" i="1"/>
  <c r="M613" i="1"/>
  <c r="M432" i="1"/>
  <c r="M261" i="1"/>
  <c r="M366" i="1"/>
  <c r="M789" i="1"/>
  <c r="M283" i="1"/>
  <c r="M527" i="1"/>
  <c r="M622" i="1"/>
  <c r="M692" i="1"/>
  <c r="M313" i="1"/>
  <c r="M754" i="1"/>
  <c r="M105" i="1"/>
  <c r="M369" i="1"/>
  <c r="M811" i="1"/>
  <c r="M53" i="1"/>
  <c r="M164" i="1"/>
  <c r="M395" i="1"/>
  <c r="M666" i="1"/>
  <c r="M756" i="1"/>
  <c r="M509" i="1"/>
  <c r="M1020" i="1"/>
  <c r="B10" i="1" s="1"/>
  <c r="M562" i="1"/>
  <c r="M365" i="1"/>
  <c r="M278" i="1"/>
  <c r="M591" i="1"/>
  <c r="M251" i="1"/>
  <c r="M345" i="1"/>
  <c r="M652" i="1"/>
  <c r="M730" i="1"/>
  <c r="M410" i="1"/>
  <c r="M531" i="1"/>
  <c r="M621" i="1"/>
  <c r="M905" i="1"/>
  <c r="M331" i="1"/>
  <c r="M90" i="1"/>
  <c r="M294" i="1"/>
  <c r="M120" i="1"/>
  <c r="M466" i="1"/>
  <c r="M898" i="1"/>
  <c r="M999" i="1"/>
  <c r="M709" i="1"/>
  <c r="M614" i="1"/>
  <c r="M343" i="1"/>
  <c r="M675" i="1"/>
  <c r="M391" i="1"/>
  <c r="M550" i="1"/>
  <c r="M396" i="1"/>
  <c r="M808" i="1"/>
  <c r="M116" i="1"/>
  <c r="M649" i="1"/>
  <c r="M837" i="1"/>
  <c r="M252" i="1"/>
  <c r="M891" i="1"/>
  <c r="M715" i="1"/>
  <c r="M537" i="1"/>
  <c r="M872" i="1"/>
  <c r="M491" i="1"/>
  <c r="M577" i="1"/>
  <c r="M316" i="1"/>
  <c r="M887" i="1"/>
  <c r="M1014" i="1"/>
  <c r="M554" i="1"/>
  <c r="M702" i="1"/>
  <c r="M532" i="1"/>
  <c r="M822" i="1"/>
  <c r="M820" i="1"/>
  <c r="M159" i="1"/>
  <c r="M888" i="1"/>
  <c r="M195" i="1"/>
  <c r="M1029" i="1"/>
  <c r="M896" i="1"/>
  <c r="M1018" i="1"/>
  <c r="M234" i="1"/>
  <c r="M330" i="1"/>
  <c r="M444" i="1"/>
  <c r="M59" i="1"/>
  <c r="M145" i="1"/>
  <c r="M119" i="1"/>
  <c r="M249" i="1"/>
  <c r="M883" i="1"/>
  <c r="M270" i="1"/>
  <c r="M348" i="1"/>
  <c r="M74" i="1"/>
  <c r="M553" i="1"/>
  <c r="M727" i="1"/>
  <c r="M839" i="1"/>
  <c r="M242" i="1"/>
  <c r="M799" i="1"/>
  <c r="M665" i="1"/>
  <c r="M1003" i="1"/>
  <c r="M873" i="1"/>
  <c r="M875" i="1"/>
  <c r="M212" i="1"/>
  <c r="M97" i="1"/>
  <c r="M1017" i="1"/>
  <c r="M949" i="1"/>
  <c r="M721" i="1"/>
  <c r="M315" i="1"/>
  <c r="M158" i="1"/>
  <c r="M498" i="1"/>
  <c r="M779" i="1"/>
  <c r="M600" i="1"/>
  <c r="M653" i="1"/>
  <c r="M473" i="1"/>
  <c r="M840" i="1"/>
  <c r="M442" i="1"/>
  <c r="M647" i="1"/>
  <c r="M339" i="1"/>
  <c r="M953" i="1"/>
  <c r="M103" i="1"/>
  <c r="M274" i="1"/>
  <c r="M990" i="1"/>
  <c r="M632" i="1"/>
  <c r="M371" i="1"/>
  <c r="M379" i="1"/>
  <c r="M695" i="1"/>
  <c r="M706" i="1"/>
  <c r="M609" i="1"/>
  <c r="M631" i="1"/>
  <c r="M642" i="1"/>
  <c r="M603" i="1"/>
  <c r="M640" i="1"/>
  <c r="M996" i="1"/>
  <c r="M217" i="1"/>
  <c r="M618" i="1"/>
  <c r="M468" i="1"/>
  <c r="M49" i="1"/>
  <c r="M131" i="1"/>
  <c r="M834" i="1"/>
  <c r="M113" i="1"/>
  <c r="M979" i="1"/>
  <c r="M937" i="1"/>
  <c r="M127" i="1"/>
  <c r="M285" i="1"/>
  <c r="M149" i="1"/>
  <c r="M969" i="1"/>
  <c r="M775" i="1"/>
  <c r="M1039" i="1"/>
  <c r="M259" i="1"/>
  <c r="M177" i="1"/>
  <c r="M1042" i="1"/>
  <c r="M973" i="1"/>
  <c r="M72" i="1"/>
  <c r="M874" i="1"/>
  <c r="M332" i="1"/>
  <c r="M185" i="1"/>
  <c r="M1033" i="1"/>
  <c r="M899" i="1"/>
  <c r="M376" i="1"/>
  <c r="M170" i="1"/>
  <c r="M282" i="1"/>
  <c r="M439" i="1"/>
  <c r="M450" i="1"/>
  <c r="M416" i="1"/>
  <c r="M375" i="1"/>
  <c r="M386" i="1"/>
  <c r="M645" i="1"/>
  <c r="M384" i="1"/>
  <c r="M740" i="1"/>
  <c r="M862" i="1"/>
  <c r="M362" i="1"/>
  <c r="M805" i="1"/>
  <c r="M477" i="1"/>
  <c r="M1000" i="1"/>
  <c r="M578" i="1"/>
  <c r="M1004" i="1"/>
  <c r="M467" i="1"/>
  <c r="M629" i="1"/>
  <c r="M549" i="1"/>
  <c r="M462" i="1"/>
  <c r="M947" i="1"/>
  <c r="M536" i="1"/>
  <c r="M503" i="1"/>
  <c r="M167" i="1"/>
  <c r="M443" i="1"/>
  <c r="M705" i="1"/>
  <c r="M893" i="1"/>
  <c r="M461" i="1"/>
  <c r="M660" i="1"/>
  <c r="M975" i="1"/>
  <c r="M152" i="1"/>
  <c r="M238" i="1"/>
  <c r="M851" i="1"/>
  <c r="M322" i="1"/>
  <c r="M197" i="1"/>
  <c r="M378" i="1"/>
  <c r="M382" i="1"/>
  <c r="M725" i="1"/>
  <c r="M897" i="1"/>
  <c r="M191" i="1"/>
  <c r="M87" i="1"/>
  <c r="M679" i="1"/>
  <c r="M804" i="1"/>
  <c r="M448" i="1"/>
  <c r="M971" i="1"/>
  <c r="M904" i="1"/>
  <c r="M643" i="1"/>
  <c r="M523" i="1"/>
  <c r="M79" i="1"/>
  <c r="M978" i="1"/>
  <c r="M303" i="1"/>
  <c r="M312" i="1"/>
  <c r="M260" i="1"/>
  <c r="M174" i="1"/>
  <c r="M221" i="1"/>
  <c r="M73" i="1"/>
  <c r="M373" i="1"/>
  <c r="M95" i="1"/>
  <c r="M484" i="1"/>
  <c r="M542" i="1"/>
  <c r="M921" i="1"/>
  <c r="M755" i="1"/>
  <c r="M108" i="1"/>
  <c r="M308" i="1"/>
  <c r="M172" i="1"/>
  <c r="M923" i="1"/>
  <c r="M222" i="1"/>
  <c r="M748" i="1"/>
  <c r="M233" i="1"/>
  <c r="M877" i="1"/>
  <c r="M184" i="1"/>
  <c r="M425" i="1"/>
  <c r="M230" i="1"/>
  <c r="M687" i="1"/>
  <c r="M920" i="1"/>
  <c r="M449" i="1"/>
  <c r="M637" i="1"/>
  <c r="M309" i="1"/>
  <c r="M266" i="1"/>
  <c r="M813" i="1"/>
  <c r="M364" i="1"/>
  <c r="M955" i="1"/>
  <c r="M385" i="1"/>
  <c r="M344" i="1"/>
  <c r="M204" i="1"/>
  <c r="M933" i="1"/>
  <c r="M1043" i="1"/>
  <c r="M293" i="1"/>
  <c r="M1028" i="1"/>
  <c r="M940" i="1"/>
  <c r="M392" i="1"/>
  <c r="M994" i="1"/>
  <c r="M812" i="1"/>
  <c r="M455" i="1"/>
  <c r="M125" i="1"/>
  <c r="M892" i="1"/>
  <c r="M838" i="1"/>
  <c r="M401" i="1"/>
  <c r="M828" i="1"/>
  <c r="M774" i="1"/>
  <c r="M337" i="1"/>
  <c r="M500" i="1"/>
  <c r="M543" i="1"/>
  <c r="M136" i="1"/>
  <c r="M216" i="1"/>
  <c r="M409" i="1"/>
  <c r="M850" i="1"/>
  <c r="M254" i="1"/>
  <c r="M82" i="1"/>
  <c r="M529" i="1"/>
  <c r="M328" i="1"/>
  <c r="M769" i="1"/>
  <c r="M377" i="1"/>
  <c r="M676" i="1"/>
  <c r="M96" i="1"/>
  <c r="M1024" i="1"/>
  <c r="M646" i="1"/>
  <c r="M65" i="1"/>
  <c r="M292" i="1"/>
  <c r="M1023" i="1"/>
  <c r="M327" i="1"/>
  <c r="M557" i="1"/>
  <c r="M530" i="1"/>
  <c r="M431" i="1"/>
  <c r="M865" i="1"/>
  <c r="M806" i="1"/>
  <c r="M672" i="1"/>
  <c r="M482" i="1"/>
  <c r="M636" i="1"/>
  <c r="M912" i="1"/>
  <c r="M353" i="1"/>
  <c r="M540" i="1"/>
  <c r="M984" i="1"/>
  <c r="M476" i="1"/>
  <c r="M162" i="1"/>
  <c r="M737" i="1"/>
  <c r="M80" i="1"/>
  <c r="M176" i="1"/>
  <c r="M766" i="1"/>
  <c r="M768" i="1"/>
  <c r="M275" i="1"/>
  <c r="M607" i="1"/>
  <c r="M619" i="1"/>
  <c r="M595" i="1"/>
  <c r="M428" i="1"/>
  <c r="M83" i="1"/>
  <c r="M673" i="1"/>
  <c r="M976" i="1"/>
  <c r="M518" i="1"/>
  <c r="M86" i="1"/>
  <c r="M338" i="1"/>
  <c r="M244" i="1"/>
  <c r="M56" i="1"/>
  <c r="M824" i="1"/>
  <c r="M863" i="1"/>
  <c r="M669" i="1"/>
  <c r="M714" i="1"/>
  <c r="M351" i="1"/>
  <c r="M295" i="1"/>
  <c r="M418" i="1"/>
  <c r="M926" i="1"/>
  <c r="M688" i="1"/>
  <c r="M778" i="1"/>
  <c r="M743" i="1"/>
  <c r="M207" i="1"/>
  <c r="M571" i="1"/>
  <c r="M871" i="1"/>
  <c r="M417" i="1"/>
  <c r="M380" i="1"/>
  <c r="M126" i="1"/>
  <c r="M720" i="1"/>
  <c r="M297" i="1"/>
  <c r="M656" i="1"/>
  <c r="M981" i="1"/>
  <c r="M250" i="1"/>
  <c r="M610" i="1"/>
  <c r="M928" i="1"/>
  <c r="M760" i="1"/>
  <c r="M801" i="1"/>
  <c r="M776" i="1"/>
  <c r="M710" i="1"/>
  <c r="M773" i="1"/>
  <c r="M472" i="1"/>
  <c r="M1040" i="1"/>
  <c r="M570" i="1"/>
  <c r="M963" i="1"/>
  <c r="M1035" i="1"/>
  <c r="M481" i="1"/>
  <c r="M918" i="1"/>
  <c r="M517" i="1"/>
  <c r="M414" i="1"/>
  <c r="M630" i="1"/>
  <c r="M943" i="1"/>
  <c r="M901" i="1"/>
  <c r="M194" i="1"/>
  <c r="M826" i="1"/>
  <c r="M890" i="1"/>
  <c r="M78" i="1"/>
  <c r="M317" i="1"/>
  <c r="M582" i="1"/>
  <c r="M572" i="1"/>
  <c r="M160" i="1"/>
  <c r="M866" i="1"/>
  <c r="M1016" i="1"/>
  <c r="M966" i="1"/>
  <c r="M117" i="1"/>
  <c r="M886" i="1"/>
  <c r="M209" i="1"/>
  <c r="M99" i="1"/>
  <c r="M271" i="1"/>
  <c r="M489" i="1"/>
  <c r="M682" i="1"/>
  <c r="M747" i="1"/>
  <c r="M704" i="1"/>
  <c r="M310" i="1"/>
  <c r="M115" i="1"/>
  <c r="M206" i="1"/>
  <c r="M106" i="1"/>
  <c r="M433" i="1"/>
  <c r="M908" i="1"/>
  <c r="M598" i="1"/>
  <c r="M736" i="1"/>
  <c r="M190" i="1"/>
  <c r="M453" i="1"/>
  <c r="M879" i="1"/>
  <c r="M907" i="1"/>
  <c r="M389" i="1"/>
  <c r="M815" i="1"/>
  <c r="M787" i="1"/>
  <c r="M558" i="1"/>
  <c r="M817" i="1"/>
  <c r="M667" i="1"/>
  <c r="M183" i="1"/>
  <c r="M545" i="1"/>
  <c r="M951" i="1"/>
  <c r="M454" i="1"/>
  <c r="M848" i="1"/>
  <c r="M84" i="1"/>
  <c r="M832" i="1"/>
  <c r="M699" i="1"/>
  <c r="M257" i="1"/>
  <c r="M857" i="1"/>
  <c r="M961" i="1"/>
  <c r="M956" i="1"/>
  <c r="M900" i="1"/>
  <c r="M781" i="1"/>
  <c r="M374" i="1"/>
  <c r="M111" i="1"/>
  <c r="M861" i="1"/>
  <c r="M112" i="1"/>
  <c r="M771" i="1"/>
  <c r="M581" i="1"/>
  <c r="M551" i="1"/>
  <c r="M952" i="1"/>
  <c r="M800" i="1"/>
  <c r="M700" i="1"/>
  <c r="M121" i="1"/>
  <c r="M314" i="1"/>
  <c r="M501" i="1"/>
  <c r="M734" i="1"/>
  <c r="M306" i="1"/>
  <c r="M398" i="1"/>
  <c r="M1045" i="1"/>
  <c r="M819" i="1"/>
  <c r="M620" i="1"/>
  <c r="M924" i="1"/>
  <c r="M296" i="1"/>
  <c r="M895" i="1"/>
  <c r="M580" i="1"/>
  <c r="M88" i="1"/>
  <c r="M507" i="1"/>
  <c r="M277" i="1"/>
  <c r="M864" i="1"/>
  <c r="M830" i="1"/>
  <c r="M479" i="1"/>
  <c r="M753" i="1"/>
  <c r="M693" i="1"/>
  <c r="M884" i="1"/>
  <c r="M421" i="1"/>
  <c r="M325" i="1"/>
  <c r="M434" i="1"/>
  <c r="M210" i="1"/>
  <c r="M564" i="1"/>
  <c r="M412" i="1"/>
  <c r="M287" i="1"/>
  <c r="M496" i="1"/>
  <c r="M490" i="1"/>
  <c r="M596" i="1"/>
  <c r="M639" i="1"/>
  <c r="M777" i="1"/>
  <c r="M867" i="1"/>
  <c r="M958" i="1"/>
  <c r="M713" i="1"/>
  <c r="M894" i="1"/>
  <c r="M626" i="1"/>
  <c r="M520" i="1"/>
  <c r="M880" i="1"/>
  <c r="M1031" i="1"/>
  <c r="M470" i="1"/>
  <c r="M608" i="1"/>
  <c r="M954" i="1"/>
  <c r="M964" i="1"/>
  <c r="M510" i="1"/>
  <c r="M565" i="1"/>
  <c r="M67" i="1"/>
  <c r="M968" i="1"/>
  <c r="M497" i="1"/>
  <c r="M182" i="1"/>
  <c r="M102" i="1"/>
  <c r="M538" i="1"/>
  <c r="M151" i="1"/>
  <c r="M859" i="1"/>
  <c r="M628" i="1"/>
  <c r="M157" i="1"/>
  <c r="M741" i="1"/>
  <c r="M493" i="1"/>
  <c r="M881" i="1"/>
  <c r="M790" i="1"/>
  <c r="M358" i="1"/>
  <c r="M459" i="1"/>
  <c r="M144" i="1"/>
  <c r="M64" i="1"/>
  <c r="M821" i="1"/>
  <c r="M47" i="1"/>
  <c r="M91" i="1"/>
  <c r="M215" i="1"/>
  <c r="M427" i="1"/>
  <c r="M690" i="1"/>
  <c r="M835" i="1"/>
  <c r="M944" i="1"/>
  <c r="M130" i="1"/>
  <c r="M1032" i="1"/>
  <c r="M52" i="1"/>
  <c r="M107" i="1"/>
  <c r="M153" i="1"/>
  <c r="M189" i="1"/>
  <c r="M196" i="1"/>
  <c r="M340" i="1"/>
  <c r="M383" i="1"/>
  <c r="M521" i="1"/>
  <c r="M611" i="1"/>
  <c r="M670" i="1"/>
  <c r="M457" i="1"/>
  <c r="M547" i="1"/>
  <c r="M590" i="1"/>
  <c r="M370" i="1"/>
  <c r="M624" i="1"/>
  <c r="M486" i="1"/>
  <c r="M597" i="1"/>
  <c r="M173" i="1"/>
  <c r="M602" i="1"/>
  <c r="M708" i="1"/>
  <c r="M143" i="1"/>
  <c r="M843" i="1"/>
  <c r="M478" i="1"/>
  <c r="M456" i="1"/>
  <c r="M1009" i="1"/>
  <c r="M533" i="1"/>
  <c r="M430" i="1"/>
  <c r="M321" i="1"/>
  <c r="M770" i="1"/>
  <c r="M684" i="1"/>
  <c r="M915" i="1"/>
  <c r="M104" i="1"/>
  <c r="M845" i="1"/>
  <c r="M807" i="1"/>
  <c r="M178" i="1"/>
  <c r="M942" i="1"/>
  <c r="M146" i="1"/>
  <c r="M752" i="1"/>
  <c r="M51" i="1"/>
  <c r="M268" i="1"/>
  <c r="M46" i="1"/>
  <c r="M516" i="1"/>
  <c r="M256" i="1"/>
  <c r="M1013" i="1"/>
  <c r="M982" i="1"/>
  <c r="M508" i="1"/>
  <c r="M694" i="1"/>
  <c r="M128" i="1"/>
  <c r="M662" i="1"/>
  <c r="M810" i="1"/>
  <c r="M419" i="1"/>
  <c r="M842" i="1"/>
  <c r="M635" i="1"/>
  <c r="M326" i="1"/>
  <c r="M147" i="1"/>
  <c r="M284" i="1"/>
  <c r="M589" i="1"/>
  <c r="M220" i="1"/>
  <c r="M765" i="1"/>
  <c r="M977" i="1"/>
  <c r="M214" i="1"/>
  <c r="M522" i="1"/>
  <c r="M1021" i="1"/>
  <c r="M1025" i="1"/>
  <c r="M967" i="1"/>
  <c r="M240" i="1"/>
  <c r="M394" i="1"/>
  <c r="M100" i="1"/>
  <c r="M539" i="1"/>
  <c r="M556" i="1"/>
  <c r="M208" i="1"/>
  <c r="M651" i="1"/>
  <c r="M361" i="1"/>
  <c r="M81" i="1"/>
  <c r="M576" i="1"/>
  <c r="M436" i="1"/>
  <c r="M728" i="1"/>
  <c r="M925" i="1"/>
  <c r="M363" i="1"/>
  <c r="M132" i="1"/>
  <c r="M50" i="1"/>
  <c r="M273" i="1"/>
  <c r="M980" i="1"/>
  <c r="M141" i="1"/>
  <c r="M792" i="1"/>
  <c r="M783" i="1"/>
  <c r="M324" i="1"/>
  <c r="M878" i="1"/>
  <c r="M882" i="1"/>
  <c r="M541" i="1"/>
  <c r="M849" i="1"/>
  <c r="M661" i="1"/>
  <c r="M985" i="1"/>
  <c r="M685" i="1"/>
  <c r="M913" i="1"/>
  <c r="M94" i="1"/>
  <c r="M922" i="1"/>
  <c r="M686" i="1"/>
  <c r="M722" i="1"/>
  <c r="M854" i="1"/>
  <c r="M746" i="1"/>
  <c r="M399" i="1"/>
  <c r="M387" i="1"/>
  <c r="M471" i="1"/>
  <c r="M668" i="1"/>
  <c r="M654" i="1"/>
  <c r="M203" i="1"/>
  <c r="M1022" i="1"/>
  <c r="M446" i="1"/>
  <c r="M193" i="1"/>
  <c r="M1006" i="1"/>
  <c r="M1010" i="1"/>
  <c r="M935" i="1"/>
  <c r="M601" i="1"/>
  <c r="M991" i="1"/>
  <c r="M931" i="1"/>
  <c r="M218" i="1"/>
  <c r="M1019" i="1"/>
  <c r="M198" i="1"/>
  <c r="M236" i="1"/>
  <c r="M406" i="1"/>
  <c r="M281" i="1"/>
  <c r="M300" i="1"/>
  <c r="M422" i="1"/>
  <c r="M134" i="1"/>
  <c r="M226" i="1"/>
  <c r="M513" i="1"/>
  <c r="M154" i="1"/>
  <c r="M889" i="1"/>
  <c r="M1038" i="1"/>
  <c r="M997" i="1"/>
  <c r="M795" i="1"/>
  <c r="M76" i="1"/>
  <c r="M941" i="1"/>
  <c r="M763" i="1"/>
  <c r="M161" i="1"/>
  <c r="M290" i="1"/>
  <c r="M150" i="1"/>
  <c r="M749" i="1"/>
  <c r="M129" i="1"/>
  <c r="M219" i="1"/>
  <c r="M494" i="1"/>
  <c r="M415" i="1"/>
  <c r="M403" i="1"/>
  <c r="M487" i="1"/>
  <c r="M972" i="1"/>
  <c r="M528" i="1"/>
  <c r="M388" i="1"/>
  <c r="M680" i="1"/>
  <c r="M253" i="1"/>
  <c r="M782" i="1"/>
  <c r="M786" i="1"/>
  <c r="M63" i="1"/>
  <c r="M798" i="1"/>
  <c r="M802" i="1"/>
  <c r="M934" i="1"/>
  <c r="M858" i="1"/>
  <c r="M909" i="1"/>
  <c r="M965" i="1"/>
  <c r="M200" i="1"/>
  <c r="M586" i="1"/>
  <c r="M495" i="1"/>
  <c r="M483" i="1"/>
  <c r="M567" i="1"/>
  <c r="M764" i="1"/>
  <c r="M526" i="1"/>
  <c r="M594" i="1"/>
  <c r="M726" i="1"/>
  <c r="M1005" i="1"/>
  <c r="M101" i="1"/>
  <c r="M92" i="1"/>
  <c r="M750" i="1"/>
  <c r="M671" i="1"/>
  <c r="M659" i="1"/>
  <c r="M759" i="1"/>
  <c r="M246" i="1"/>
  <c r="M784" i="1"/>
  <c r="M644" i="1"/>
  <c r="M936" i="1"/>
  <c r="M696" i="1"/>
  <c r="M1037" i="1"/>
  <c r="M1041" i="1"/>
  <c r="M263" i="1"/>
  <c r="M959" i="1"/>
  <c r="M995" i="1"/>
  <c r="M347" i="1"/>
  <c r="M70" i="1"/>
  <c r="C10" i="1" s="1"/>
  <c r="M243" i="1"/>
  <c r="M229" i="1"/>
  <c r="M438" i="1"/>
  <c r="M492" i="1"/>
  <c r="M751" i="1"/>
  <c r="M827" i="1"/>
  <c r="M360" i="1"/>
  <c r="M615" i="1"/>
  <c r="M992" i="1"/>
  <c r="M852" i="1"/>
  <c r="M986" i="1"/>
  <c r="M304" i="1"/>
  <c r="M689" i="1"/>
  <c r="M485" i="1"/>
  <c r="M809" i="1"/>
  <c r="M77" i="1"/>
  <c r="M604" i="1"/>
  <c r="M579" i="1"/>
  <c r="M534" i="1"/>
  <c r="M876" i="1"/>
  <c r="M133" i="1"/>
  <c r="M847" i="1"/>
  <c r="M89" i="1"/>
  <c r="M729" i="1"/>
  <c r="M745" i="1"/>
  <c r="M48" i="1"/>
  <c r="M703" i="1"/>
  <c r="M707" i="1"/>
  <c r="M1007" i="1"/>
  <c r="M587" i="1"/>
  <c r="M592" i="1"/>
  <c r="M744" i="1"/>
  <c r="M511" i="1"/>
  <c r="M583" i="1"/>
  <c r="M318" i="1"/>
  <c r="M650" i="1"/>
  <c r="M286" i="1"/>
  <c r="M323" i="1"/>
  <c r="M927" i="1"/>
  <c r="M57" i="1"/>
  <c r="M1026" i="1"/>
  <c r="M1030" i="1"/>
  <c r="M733" i="1"/>
  <c r="M247" i="1"/>
  <c r="M460" i="1"/>
  <c r="M663" i="1"/>
  <c r="M674" i="1"/>
  <c r="M761" i="1"/>
  <c r="M60" i="1"/>
  <c r="M606" i="1"/>
  <c r="M829" i="1"/>
  <c r="M605" i="1"/>
  <c r="M291" i="1"/>
  <c r="M512" i="1"/>
  <c r="M372" i="1"/>
  <c r="M664" i="1"/>
  <c r="M165" i="1"/>
  <c r="M465" i="1"/>
  <c r="M307" i="1"/>
  <c r="M585" i="1"/>
  <c r="M691" i="1"/>
  <c r="M440" i="1"/>
  <c r="M719" i="1"/>
  <c r="M823" i="1"/>
  <c r="M988" i="1"/>
  <c r="M757" i="1"/>
  <c r="M169" i="1"/>
  <c r="M452" i="1"/>
  <c r="M166" i="1"/>
  <c r="M499" i="1"/>
  <c r="M780" i="1"/>
  <c r="M354" i="1"/>
  <c r="M155" i="1"/>
  <c r="M400" i="1"/>
  <c r="M552" i="1"/>
  <c r="M464" i="1"/>
  <c r="M616" i="1"/>
  <c r="M205" i="1"/>
  <c r="M137" i="1"/>
  <c r="M945" i="1"/>
  <c r="M1002" i="1"/>
  <c r="M844" i="1"/>
  <c r="M426" i="1"/>
  <c r="M698" i="1"/>
  <c r="M269" i="1"/>
  <c r="M717" i="1"/>
  <c r="M272" i="1"/>
  <c r="M276" i="1"/>
  <c r="M188" i="1"/>
  <c r="M445" i="1"/>
  <c r="M320" i="1"/>
  <c r="M939" i="1"/>
  <c r="M262" i="1"/>
  <c r="M390" i="1"/>
  <c r="M202" i="1"/>
  <c r="M796" i="1"/>
  <c r="M544" i="1"/>
  <c r="M404" i="1"/>
  <c r="M61" i="1"/>
  <c r="M560" i="1"/>
  <c r="M420" i="1"/>
  <c r="M712" i="1"/>
  <c r="M906" i="1"/>
  <c r="M735" i="1"/>
  <c r="M723" i="1"/>
  <c r="M855" i="1"/>
  <c r="M697" i="1"/>
  <c r="M393" i="1"/>
  <c r="M681" i="1"/>
  <c r="M352" i="1"/>
  <c r="M302" i="1"/>
  <c r="M504" i="1"/>
  <c r="M599" i="1"/>
  <c r="M885" i="1"/>
  <c r="M237" i="1"/>
  <c r="M989" i="1"/>
  <c r="M58" i="1"/>
  <c r="M359" i="1"/>
  <c r="M555" i="1"/>
  <c r="M1027" i="1"/>
  <c r="M68" i="1"/>
  <c r="M168" i="1"/>
  <c r="M228" i="1"/>
  <c r="M917" i="1"/>
  <c r="M225" i="1"/>
  <c r="M701" i="1"/>
  <c r="M929" i="1"/>
  <c r="M62" i="1"/>
  <c r="M970" i="1"/>
  <c r="M718" i="1"/>
  <c r="M738" i="1"/>
  <c r="M870" i="1"/>
  <c r="M762" i="1"/>
  <c r="M502" i="1"/>
  <c r="M641" i="1"/>
  <c r="M584" i="1"/>
  <c r="M588" i="1"/>
  <c r="M638" i="1"/>
  <c r="M946" i="1"/>
  <c r="M914" i="1"/>
  <c r="M255" i="1"/>
  <c r="M658" i="1"/>
  <c r="M142" i="1"/>
  <c r="M402" i="1"/>
  <c r="M423" i="1"/>
  <c r="M301" i="1"/>
  <c r="M506" i="1"/>
  <c r="M868" i="1"/>
  <c r="M911" i="1"/>
  <c r="M793" i="1"/>
  <c r="M93" i="1"/>
  <c r="M938" i="1"/>
  <c r="M355" i="1"/>
  <c r="M334" i="1"/>
  <c r="M1001" i="1"/>
  <c r="M54" i="1"/>
  <c r="M114" i="1"/>
  <c r="M833" i="1"/>
  <c r="M742" i="1"/>
  <c r="M368" i="1"/>
  <c r="M515" i="1"/>
  <c r="M341" i="1"/>
  <c r="M767" i="1"/>
  <c r="M346" i="1"/>
  <c r="M1011" i="1"/>
  <c r="M429" i="1"/>
  <c r="M948" i="1"/>
  <c r="M413" i="1"/>
  <c r="M179" i="1"/>
  <c r="M816" i="1"/>
  <c r="M264" i="1"/>
  <c r="M797" i="1"/>
  <c r="M841" i="1"/>
  <c r="M514" i="1"/>
  <c r="M245" i="1"/>
  <c r="M186" i="1"/>
  <c r="M258" i="1"/>
  <c r="M333" i="1"/>
  <c r="M319" i="1"/>
  <c r="M231" i="1"/>
  <c r="M175" i="1"/>
  <c r="M118" i="1"/>
  <c r="M983" i="1"/>
  <c r="M239" i="1"/>
  <c r="M1012" i="1"/>
  <c r="M305" i="1"/>
  <c r="M634" i="1"/>
  <c r="M71" i="1"/>
  <c r="M957" i="1"/>
  <c r="M524" i="1"/>
  <c r="M213" i="1"/>
  <c r="M267" i="1"/>
  <c r="M139" i="1"/>
  <c r="M110" i="1"/>
  <c r="M488" i="1"/>
  <c r="M199" i="1"/>
  <c r="M336" i="1"/>
  <c r="M998" i="1"/>
  <c r="M950" i="1"/>
  <c r="M818" i="1"/>
  <c r="M814" i="1"/>
  <c r="M732" i="1"/>
  <c r="M535" i="1"/>
  <c r="M451" i="1"/>
  <c r="M463" i="1"/>
  <c r="M791" i="1"/>
  <c r="M435" i="1"/>
  <c r="M447" i="1"/>
  <c r="M475" i="1"/>
  <c r="M329" i="1"/>
  <c r="M411" i="1"/>
  <c r="M265" i="1"/>
  <c r="M441" i="1"/>
  <c r="M408" i="1"/>
  <c r="M223" i="1"/>
  <c r="M171" i="1"/>
  <c r="M98" i="1"/>
  <c r="M349" i="1"/>
  <c r="M573" i="1"/>
  <c r="M350" i="1"/>
</calcChain>
</file>

<file path=xl/sharedStrings.xml><?xml version="1.0" encoding="utf-8"?>
<sst xmlns="http://schemas.openxmlformats.org/spreadsheetml/2006/main" count="88" uniqueCount="74">
  <si>
    <t>Frequency</t>
  </si>
  <si>
    <t>Random Draw</t>
  </si>
  <si>
    <t>30 days</t>
  </si>
  <si>
    <t>TE=</t>
  </si>
  <si>
    <t>TE(sim)</t>
  </si>
  <si>
    <t>Bin</t>
  </si>
  <si>
    <t>More</t>
  </si>
  <si>
    <t>Replications</t>
  </si>
  <si>
    <t>alpha</t>
  </si>
  <si>
    <t>&lt;=TE(LB)</t>
  </si>
  <si>
    <t>with Randbetween</t>
  </si>
  <si>
    <t>Assign Random</t>
  </si>
  <si>
    <t>Lookup cell</t>
  </si>
  <si>
    <t>with Vlookup</t>
  </si>
  <si>
    <t>&lt;=TE(UB)</t>
  </si>
  <si>
    <t>SORT</t>
  </si>
  <si>
    <t>95% Emp. C.I.</t>
  </si>
  <si>
    <t>DATE</t>
  </si>
  <si>
    <t>Value of Receivable (USD)</t>
  </si>
  <si>
    <t>Modify TE(sim) to avoid ties</t>
  </si>
  <si>
    <t>Rank(TE)</t>
  </si>
  <si>
    <t>to avoid ties</t>
  </si>
  <si>
    <t xml:space="preserve"> </t>
  </si>
  <si>
    <t>Sort TE(sim)</t>
  </si>
  <si>
    <t>Simulation Stats</t>
  </si>
  <si>
    <t>Min</t>
  </si>
  <si>
    <t>TE-LB (.025)</t>
  </si>
  <si>
    <t>TE-UB (.975)</t>
  </si>
  <si>
    <t>Max</t>
  </si>
  <si>
    <t>Average</t>
  </si>
  <si>
    <t>St Dev</t>
  </si>
  <si>
    <t>Mean (s_t)</t>
  </si>
  <si>
    <t>s(CHF/USD)</t>
  </si>
  <si>
    <t>S(CHF/USD)</t>
  </si>
  <si>
    <t>ST Dev (s_t)</t>
  </si>
  <si>
    <t>95% C.I.</t>
  </si>
  <si>
    <t>Normal</t>
  </si>
  <si>
    <t>Ad-hoc CI</t>
  </si>
  <si>
    <t>Ad-hoc Rule:+/- X%</t>
  </si>
  <si>
    <t>Extremes: CI</t>
  </si>
  <si>
    <t>T (mo)</t>
  </si>
  <si>
    <t>T-mo Mean</t>
  </si>
  <si>
    <t>T-mo St Dev</t>
  </si>
  <si>
    <t>Var(97.5%)-mean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</si>
  <si>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</si>
  <si>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</si>
  <si>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</si>
  <si>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</si>
  <si>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</si>
  <si>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</si>
  <si>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</si>
  <si>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</si>
  <si>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</si>
  <si>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</si>
  <si>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</si>
  <si>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</si>
  <si>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</si>
  <si>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Monthly CHF/USD</t>
  </si>
  <si>
    <t>Percentile for VaR=Z%</t>
  </si>
  <si>
    <t>VaR(mean, (1-Z)%)</t>
  </si>
  <si>
    <t>VaR[(1-Z)%]</t>
  </si>
  <si>
    <t>Extending Results to T frequency</t>
  </si>
  <si>
    <t>Simulation</t>
  </si>
  <si>
    <t xml:space="preserve"> Draw to s: s(sim)</t>
  </si>
  <si>
    <t>S(sim)=S_T*(1+s(sim))</t>
  </si>
  <si>
    <t>Descriptive Stats for s_t</t>
  </si>
  <si>
    <t>H0(Mean=0)</t>
  </si>
  <si>
    <t>Observations</t>
  </si>
  <si>
    <t>Average S_t+T</t>
  </si>
  <si>
    <t>Maturity (T)</t>
  </si>
  <si>
    <t>T-mo 95% C.I.</t>
  </si>
  <si>
    <t>T-mo Var(97.5%)-mean</t>
  </si>
  <si>
    <t>S_t=May2025</t>
  </si>
  <si>
    <t>~=&gt; reject 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</si>
</sst>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5" formatCode="#,##0.0"/>
    <numFmt numFmtId="166" formatCode="#,##0.00000"/>
    <numFmt numFmtId="168" formatCode="0.00000"/>
    <numFmt numFmtId="169" formatCode="0.0000"/>
    <numFmt numFmtId="170" formatCode="#,##0.000"/>
    <numFmt numFmtId="171" formatCode="#,##0.0000"/>
    <numFmt numFmtId="172" formatCode="yyyy\-mm\-dd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8" tint="-0.499984740745262"/>
      <name val="Arial"/>
      <family val="2"/>
    </font>
    <font>
      <b/>
      <sz val="10"/>
      <color rgb="FFC00000"/>
      <name val="Arial"/>
      <family val="2"/>
    </font>
    <font>
      <b/>
      <sz val="10"/>
      <color theme="9" tint="-0.499984740745262"/>
      <name val="Arial"/>
      <family val="2"/>
    </font>
    <font>
      <b/>
      <sz val="10"/>
      <color rgb="FF003300"/>
      <name val="Arial"/>
      <family val="2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10"/>
      <color rgb="FF7030A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sz val="10"/>
      <color rgb="FF00B050"/>
      <name val="Arial"/>
      <family val="2"/>
    </font>
    <font>
      <b/>
      <sz val="10"/>
      <color rgb="FFCC00FF"/>
      <name val="Arial"/>
      <family val="2"/>
    </font>
    <font>
      <b/>
      <sz val="10"/>
      <color rgb="FF00B0F0"/>
      <name val="Arial"/>
      <family val="2"/>
    </font>
    <font>
      <b/>
      <sz val="10"/>
      <color theme="2" tint="-0.749992370372631"/>
      <name val="Arial"/>
      <family val="2"/>
    </font>
    <font>
      <b/>
      <sz val="10"/>
      <color rgb="FF0070C0"/>
      <name val="Arial"/>
      <family val="2"/>
    </font>
    <font>
      <b/>
      <sz val="10"/>
      <color rgb="FF006600"/>
      <name val="Arial"/>
      <family val="2"/>
    </font>
    <font>
      <b/>
      <sz val="10"/>
      <color rgb="FF0099CC"/>
      <name val="Arial"/>
      <family val="2"/>
    </font>
    <font>
      <b/>
      <sz val="10"/>
      <color rgb="FF15AB3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0" fillId="0" borderId="0" xfId="0" applyNumberFormat="1" applyFill="1" applyBorder="1" applyAlignment="1"/>
    <xf numFmtId="165" fontId="0" fillId="0" borderId="0" xfId="0" applyNumberFormat="1"/>
    <xf numFmtId="0" fontId="4" fillId="0" borderId="0" xfId="0" applyFont="1" applyAlignment="1">
      <alignment horizontal="left"/>
    </xf>
    <xf numFmtId="4" fontId="0" fillId="0" borderId="0" xfId="0" applyNumberFormat="1"/>
    <xf numFmtId="1" fontId="0" fillId="0" borderId="0" xfId="0" applyNumberFormat="1" applyFill="1" applyBorder="1" applyAlignment="1"/>
    <xf numFmtId="1" fontId="3" fillId="0" borderId="2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/>
    <xf numFmtId="1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7" fillId="0" borderId="0" xfId="0" applyFont="1" applyAlignment="1">
      <alignment horizontal="left"/>
    </xf>
    <xf numFmtId="3" fontId="7" fillId="0" borderId="0" xfId="0" applyNumberFormat="1" applyFont="1"/>
    <xf numFmtId="166" fontId="0" fillId="0" borderId="0" xfId="0" applyNumberForma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8" fillId="0" borderId="0" xfId="0" applyNumberFormat="1" applyFont="1"/>
    <xf numFmtId="0" fontId="10" fillId="0" borderId="0" xfId="0" applyFont="1" applyAlignment="1">
      <alignment horizontal="left"/>
    </xf>
    <xf numFmtId="168" fontId="0" fillId="0" borderId="0" xfId="0" applyNumberFormat="1"/>
    <xf numFmtId="168" fontId="4" fillId="0" borderId="0" xfId="0" applyNumberFormat="1" applyFont="1"/>
    <xf numFmtId="168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165" fontId="10" fillId="0" borderId="0" xfId="0" applyNumberFormat="1" applyFont="1"/>
    <xf numFmtId="4" fontId="4" fillId="0" borderId="0" xfId="0" applyNumberFormat="1" applyFont="1"/>
    <xf numFmtId="4" fontId="0" fillId="3" borderId="0" xfId="0" applyNumberFormat="1" applyFill="1"/>
    <xf numFmtId="0" fontId="3" fillId="0" borderId="2" xfId="0" applyFont="1" applyFill="1" applyBorder="1" applyAlignment="1">
      <alignment horizontal="centerContinuous"/>
    </xf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9" fillId="0" borderId="0" xfId="0" applyFont="1" applyFill="1" applyBorder="1" applyAlignment="1"/>
    <xf numFmtId="0" fontId="13" fillId="0" borderId="0" xfId="0" applyFont="1" applyFill="1" applyBorder="1" applyAlignment="1"/>
    <xf numFmtId="168" fontId="12" fillId="0" borderId="0" xfId="0" applyNumberFormat="1" applyFont="1" applyFill="1" applyBorder="1" applyAlignment="1"/>
    <xf numFmtId="168" fontId="0" fillId="0" borderId="0" xfId="0" applyNumberFormat="1" applyFill="1" applyBorder="1" applyAlignment="1"/>
    <xf numFmtId="168" fontId="13" fillId="0" borderId="0" xfId="0" applyNumberFormat="1" applyFont="1" applyFill="1" applyBorder="1" applyAlignment="1"/>
    <xf numFmtId="168" fontId="11" fillId="0" borderId="0" xfId="0" applyNumberFormat="1" applyFont="1" applyFill="1" applyBorder="1" applyAlignment="1"/>
    <xf numFmtId="168" fontId="9" fillId="0" borderId="0" xfId="0" applyNumberFormat="1" applyFont="1" applyFill="1" applyBorder="1" applyAlignment="1"/>
    <xf numFmtId="0" fontId="13" fillId="0" borderId="0" xfId="0" applyFont="1" applyAlignment="1">
      <alignment horizontal="left"/>
    </xf>
    <xf numFmtId="165" fontId="13" fillId="0" borderId="0" xfId="0" applyNumberFormat="1" applyFont="1"/>
    <xf numFmtId="4" fontId="0" fillId="4" borderId="0" xfId="0" applyNumberFormat="1" applyFill="1"/>
    <xf numFmtId="0" fontId="0" fillId="4" borderId="0" xfId="0" applyFill="1"/>
    <xf numFmtId="170" fontId="0" fillId="0" borderId="0" xfId="0" applyNumberFormat="1"/>
    <xf numFmtId="0" fontId="5" fillId="0" borderId="0" xfId="0" applyFont="1"/>
    <xf numFmtId="166" fontId="12" fillId="0" borderId="0" xfId="0" applyNumberFormat="1" applyFont="1"/>
    <xf numFmtId="0" fontId="14" fillId="0" borderId="0" xfId="0" applyFont="1" applyAlignment="1">
      <alignment horizontal="left"/>
    </xf>
    <xf numFmtId="3" fontId="14" fillId="0" borderId="0" xfId="0" applyNumberFormat="1" applyFont="1"/>
    <xf numFmtId="4" fontId="15" fillId="0" borderId="0" xfId="0" applyNumberFormat="1" applyFont="1"/>
    <xf numFmtId="168" fontId="16" fillId="0" borderId="0" xfId="0" applyNumberFormat="1" applyFont="1"/>
    <xf numFmtId="0" fontId="15" fillId="0" borderId="0" xfId="0" applyFont="1"/>
    <xf numFmtId="166" fontId="17" fillId="0" borderId="0" xfId="0" applyNumberFormat="1" applyFont="1"/>
    <xf numFmtId="14" fontId="5" fillId="0" borderId="0" xfId="0" applyNumberFormat="1" applyFont="1"/>
    <xf numFmtId="165" fontId="18" fillId="0" borderId="0" xfId="0" applyNumberFormat="1" applyFont="1"/>
    <xf numFmtId="0" fontId="18" fillId="0" borderId="0" xfId="0" applyFont="1" applyAlignment="1">
      <alignment horizontal="left"/>
    </xf>
    <xf numFmtId="0" fontId="11" fillId="0" borderId="0" xfId="0" applyFont="1"/>
    <xf numFmtId="168" fontId="11" fillId="0" borderId="0" xfId="0" applyNumberFormat="1" applyFont="1"/>
    <xf numFmtId="4" fontId="11" fillId="0" borderId="0" xfId="0" applyNumberFormat="1" applyFont="1"/>
    <xf numFmtId="168" fontId="11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8" fontId="4" fillId="0" borderId="0" xfId="0" applyNumberFormat="1" applyFont="1" applyAlignment="1">
      <alignment horizontal="left"/>
    </xf>
    <xf numFmtId="169" fontId="0" fillId="0" borderId="0" xfId="0" applyNumberFormat="1"/>
    <xf numFmtId="169" fontId="19" fillId="0" borderId="0" xfId="0" applyNumberFormat="1" applyFont="1"/>
    <xf numFmtId="166" fontId="20" fillId="0" borderId="0" xfId="0" applyNumberFormat="1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/>
    <xf numFmtId="166" fontId="22" fillId="0" borderId="0" xfId="0" applyNumberFormat="1" applyFont="1"/>
    <xf numFmtId="0" fontId="22" fillId="0" borderId="0" xfId="0" applyFont="1"/>
    <xf numFmtId="0" fontId="12" fillId="0" borderId="0" xfId="0" applyFont="1"/>
    <xf numFmtId="168" fontId="22" fillId="0" borderId="0" xfId="0" applyNumberFormat="1" applyFont="1"/>
    <xf numFmtId="168" fontId="12" fillId="0" borderId="0" xfId="0" applyNumberFormat="1" applyFont="1"/>
    <xf numFmtId="0" fontId="23" fillId="0" borderId="0" xfId="0" applyFont="1" applyAlignment="1">
      <alignment horizontal="left"/>
    </xf>
    <xf numFmtId="171" fontId="23" fillId="0" borderId="0" xfId="0" applyNumberFormat="1" applyFont="1"/>
    <xf numFmtId="0" fontId="24" fillId="0" borderId="0" xfId="0" applyFont="1" applyAlignment="1">
      <alignment horizontal="left"/>
    </xf>
    <xf numFmtId="4" fontId="24" fillId="0" borderId="0" xfId="0" applyNumberFormat="1" applyFont="1"/>
    <xf numFmtId="17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Simulated TE (in CHF)</a:t>
            </a:r>
          </a:p>
        </c:rich>
      </c:tx>
      <c:layout>
        <c:manualLayout>
          <c:xMode val="edge"/>
          <c:yMode val="edge"/>
          <c:x val="0.31455772085768519"/>
          <c:y val="1.82649896035722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16689975796822"/>
          <c:y val="0.1411661213581179"/>
          <c:w val="0.8266385679892202"/>
          <c:h val="0.57883100228909745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'Finer Histogram TE'!$A$2:$A$33</c:f>
              <c:strCache>
                <c:ptCount val="32"/>
                <c:pt idx="0">
                  <c:v>796519</c:v>
                </c:pt>
                <c:pt idx="1">
                  <c:v>804884</c:v>
                </c:pt>
                <c:pt idx="2">
                  <c:v>813250</c:v>
                </c:pt>
                <c:pt idx="3">
                  <c:v>821616</c:v>
                </c:pt>
                <c:pt idx="4">
                  <c:v>829982</c:v>
                </c:pt>
                <c:pt idx="5">
                  <c:v>838348</c:v>
                </c:pt>
                <c:pt idx="6">
                  <c:v>846713</c:v>
                </c:pt>
                <c:pt idx="7">
                  <c:v>855079</c:v>
                </c:pt>
                <c:pt idx="8">
                  <c:v>863445</c:v>
                </c:pt>
                <c:pt idx="9">
                  <c:v>871811</c:v>
                </c:pt>
                <c:pt idx="10">
                  <c:v>880177</c:v>
                </c:pt>
                <c:pt idx="11">
                  <c:v>888542</c:v>
                </c:pt>
                <c:pt idx="12">
                  <c:v>896908</c:v>
                </c:pt>
                <c:pt idx="13">
                  <c:v>905274</c:v>
                </c:pt>
                <c:pt idx="14">
                  <c:v>913640</c:v>
                </c:pt>
                <c:pt idx="15">
                  <c:v>922005</c:v>
                </c:pt>
                <c:pt idx="16">
                  <c:v>930371</c:v>
                </c:pt>
                <c:pt idx="17">
                  <c:v>938737</c:v>
                </c:pt>
                <c:pt idx="18">
                  <c:v>947103</c:v>
                </c:pt>
                <c:pt idx="19">
                  <c:v>955469</c:v>
                </c:pt>
                <c:pt idx="20">
                  <c:v>963834</c:v>
                </c:pt>
                <c:pt idx="21">
                  <c:v>972200</c:v>
                </c:pt>
                <c:pt idx="22">
                  <c:v>980566</c:v>
                </c:pt>
                <c:pt idx="23">
                  <c:v>988932</c:v>
                </c:pt>
                <c:pt idx="24">
                  <c:v>997298</c:v>
                </c:pt>
                <c:pt idx="25">
                  <c:v>1005663</c:v>
                </c:pt>
                <c:pt idx="26">
                  <c:v>1014029</c:v>
                </c:pt>
                <c:pt idx="27">
                  <c:v>1022395</c:v>
                </c:pt>
                <c:pt idx="28">
                  <c:v>1030761</c:v>
                </c:pt>
                <c:pt idx="29">
                  <c:v>1039126</c:v>
                </c:pt>
                <c:pt idx="30">
                  <c:v>1047492</c:v>
                </c:pt>
                <c:pt idx="31">
                  <c:v>More</c:v>
                </c:pt>
              </c:strCache>
            </c:strRef>
          </c:cat>
          <c:val>
            <c:numRef>
              <c:f>'Finer Histogram TE'!$B$2:$B$33</c:f>
              <c:numCache>
                <c:formatCode>General</c:formatCode>
                <c:ptCount val="32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9</c:v>
                </c:pt>
                <c:pt idx="7">
                  <c:v>18</c:v>
                </c:pt>
                <c:pt idx="8">
                  <c:v>22</c:v>
                </c:pt>
                <c:pt idx="9">
                  <c:v>24</c:v>
                </c:pt>
                <c:pt idx="10">
                  <c:v>30</c:v>
                </c:pt>
                <c:pt idx="11">
                  <c:v>60</c:v>
                </c:pt>
                <c:pt idx="12">
                  <c:v>99</c:v>
                </c:pt>
                <c:pt idx="13">
                  <c:v>97</c:v>
                </c:pt>
                <c:pt idx="14">
                  <c:v>145</c:v>
                </c:pt>
                <c:pt idx="15">
                  <c:v>113</c:v>
                </c:pt>
                <c:pt idx="16">
                  <c:v>102</c:v>
                </c:pt>
                <c:pt idx="17">
                  <c:v>63</c:v>
                </c:pt>
                <c:pt idx="18">
                  <c:v>67</c:v>
                </c:pt>
                <c:pt idx="19">
                  <c:v>38</c:v>
                </c:pt>
                <c:pt idx="20">
                  <c:v>50</c:v>
                </c:pt>
                <c:pt idx="21">
                  <c:v>24</c:v>
                </c:pt>
                <c:pt idx="22">
                  <c:v>12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B-48D7-9AEF-45EFA746D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780848"/>
        <c:axId val="1"/>
      </c:barChart>
      <c:catAx>
        <c:axId val="76778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7780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 (in USD) Histogram</a:t>
            </a:r>
          </a:p>
        </c:rich>
      </c:tx>
      <c:layout>
        <c:manualLayout>
          <c:xMode val="edge"/>
          <c:yMode val="edge"/>
          <c:x val="0.40841240998721312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28900949796467E-2"/>
          <c:y val="0.13468057752189053"/>
          <c:w val="0.91587516960651294"/>
          <c:h val="0.61279662772460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'Histogram TE'!$B$1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'Histogram TE'!$A$2:$A$20</c:f>
              <c:strCache>
                <c:ptCount val="19"/>
                <c:pt idx="0">
                  <c:v>930000</c:v>
                </c:pt>
                <c:pt idx="1">
                  <c:v>950000</c:v>
                </c:pt>
                <c:pt idx="2">
                  <c:v>970000</c:v>
                </c:pt>
                <c:pt idx="3">
                  <c:v>990000</c:v>
                </c:pt>
                <c:pt idx="4">
                  <c:v>1010000</c:v>
                </c:pt>
                <c:pt idx="5">
                  <c:v>1030000</c:v>
                </c:pt>
                <c:pt idx="6">
                  <c:v>1050000</c:v>
                </c:pt>
                <c:pt idx="7">
                  <c:v>1070000</c:v>
                </c:pt>
                <c:pt idx="8">
                  <c:v>1090000</c:v>
                </c:pt>
                <c:pt idx="9">
                  <c:v>1110000</c:v>
                </c:pt>
                <c:pt idx="10">
                  <c:v>1130000</c:v>
                </c:pt>
                <c:pt idx="11">
                  <c:v>1150000</c:v>
                </c:pt>
                <c:pt idx="12">
                  <c:v>1170000</c:v>
                </c:pt>
                <c:pt idx="13">
                  <c:v>1190000</c:v>
                </c:pt>
                <c:pt idx="14">
                  <c:v>1210000</c:v>
                </c:pt>
                <c:pt idx="15">
                  <c:v>1230000</c:v>
                </c:pt>
                <c:pt idx="16">
                  <c:v>1250000</c:v>
                </c:pt>
                <c:pt idx="17">
                  <c:v>1270000</c:v>
                </c:pt>
                <c:pt idx="18">
                  <c:v>More</c:v>
                </c:pt>
              </c:strCache>
            </c:strRef>
          </c:cat>
          <c:val>
            <c:numRef>
              <c:f>'Histogram TE'!$B$2:$B$20</c:f>
              <c:numCache>
                <c:formatCode>General</c:formatCode>
                <c:ptCount val="19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14</c:v>
                </c:pt>
                <c:pt idx="8">
                  <c:v>92</c:v>
                </c:pt>
                <c:pt idx="9">
                  <c:v>161</c:v>
                </c:pt>
                <c:pt idx="10">
                  <c:v>187</c:v>
                </c:pt>
                <c:pt idx="11">
                  <c:v>259</c:v>
                </c:pt>
                <c:pt idx="12">
                  <c:v>106</c:v>
                </c:pt>
                <c:pt idx="13">
                  <c:v>92</c:v>
                </c:pt>
                <c:pt idx="14">
                  <c:v>35</c:v>
                </c:pt>
                <c:pt idx="15">
                  <c:v>28</c:v>
                </c:pt>
                <c:pt idx="16">
                  <c:v>11</c:v>
                </c:pt>
                <c:pt idx="17">
                  <c:v>2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B-4D4A-B0F6-6C3C266D3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283072"/>
        <c:axId val="1"/>
      </c:barChart>
      <c:catAx>
        <c:axId val="73728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72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Simulated TE (in CHF)</a:t>
            </a:r>
          </a:p>
        </c:rich>
      </c:tx>
      <c:layout>
        <c:manualLayout>
          <c:xMode val="edge"/>
          <c:yMode val="edge"/>
          <c:x val="0.31455772085768519"/>
          <c:y val="1.82649896035722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16689975796822"/>
          <c:y val="0.1411661213581179"/>
          <c:w val="0.8266385679892202"/>
          <c:h val="0.57883100228909745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'Finer Histogram TE'!$A$2:$A$33</c:f>
              <c:strCache>
                <c:ptCount val="32"/>
                <c:pt idx="0">
                  <c:v>796519</c:v>
                </c:pt>
                <c:pt idx="1">
                  <c:v>804884</c:v>
                </c:pt>
                <c:pt idx="2">
                  <c:v>813250</c:v>
                </c:pt>
                <c:pt idx="3">
                  <c:v>821616</c:v>
                </c:pt>
                <c:pt idx="4">
                  <c:v>829982</c:v>
                </c:pt>
                <c:pt idx="5">
                  <c:v>838348</c:v>
                </c:pt>
                <c:pt idx="6">
                  <c:v>846713</c:v>
                </c:pt>
                <c:pt idx="7">
                  <c:v>855079</c:v>
                </c:pt>
                <c:pt idx="8">
                  <c:v>863445</c:v>
                </c:pt>
                <c:pt idx="9">
                  <c:v>871811</c:v>
                </c:pt>
                <c:pt idx="10">
                  <c:v>880177</c:v>
                </c:pt>
                <c:pt idx="11">
                  <c:v>888542</c:v>
                </c:pt>
                <c:pt idx="12">
                  <c:v>896908</c:v>
                </c:pt>
                <c:pt idx="13">
                  <c:v>905274</c:v>
                </c:pt>
                <c:pt idx="14">
                  <c:v>913640</c:v>
                </c:pt>
                <c:pt idx="15">
                  <c:v>922005</c:v>
                </c:pt>
                <c:pt idx="16">
                  <c:v>930371</c:v>
                </c:pt>
                <c:pt idx="17">
                  <c:v>938737</c:v>
                </c:pt>
                <c:pt idx="18">
                  <c:v>947103</c:v>
                </c:pt>
                <c:pt idx="19">
                  <c:v>955469</c:v>
                </c:pt>
                <c:pt idx="20">
                  <c:v>963834</c:v>
                </c:pt>
                <c:pt idx="21">
                  <c:v>972200</c:v>
                </c:pt>
                <c:pt idx="22">
                  <c:v>980566</c:v>
                </c:pt>
                <c:pt idx="23">
                  <c:v>988932</c:v>
                </c:pt>
                <c:pt idx="24">
                  <c:v>997298</c:v>
                </c:pt>
                <c:pt idx="25">
                  <c:v>1005663</c:v>
                </c:pt>
                <c:pt idx="26">
                  <c:v>1014029</c:v>
                </c:pt>
                <c:pt idx="27">
                  <c:v>1022395</c:v>
                </c:pt>
                <c:pt idx="28">
                  <c:v>1030761</c:v>
                </c:pt>
                <c:pt idx="29">
                  <c:v>1039126</c:v>
                </c:pt>
                <c:pt idx="30">
                  <c:v>1047492</c:v>
                </c:pt>
                <c:pt idx="31">
                  <c:v>More</c:v>
                </c:pt>
              </c:strCache>
            </c:strRef>
          </c:cat>
          <c:val>
            <c:numRef>
              <c:f>'Finer Histogram TE'!$B$2:$B$33</c:f>
              <c:numCache>
                <c:formatCode>General</c:formatCode>
                <c:ptCount val="32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9</c:v>
                </c:pt>
                <c:pt idx="7">
                  <c:v>18</c:v>
                </c:pt>
                <c:pt idx="8">
                  <c:v>22</c:v>
                </c:pt>
                <c:pt idx="9">
                  <c:v>24</c:v>
                </c:pt>
                <c:pt idx="10">
                  <c:v>30</c:v>
                </c:pt>
                <c:pt idx="11">
                  <c:v>60</c:v>
                </c:pt>
                <c:pt idx="12">
                  <c:v>99</c:v>
                </c:pt>
                <c:pt idx="13">
                  <c:v>97</c:v>
                </c:pt>
                <c:pt idx="14">
                  <c:v>145</c:v>
                </c:pt>
                <c:pt idx="15">
                  <c:v>113</c:v>
                </c:pt>
                <c:pt idx="16">
                  <c:v>102</c:v>
                </c:pt>
                <c:pt idx="17">
                  <c:v>63</c:v>
                </c:pt>
                <c:pt idx="18">
                  <c:v>67</c:v>
                </c:pt>
                <c:pt idx="19">
                  <c:v>38</c:v>
                </c:pt>
                <c:pt idx="20">
                  <c:v>50</c:v>
                </c:pt>
                <c:pt idx="21">
                  <c:v>24</c:v>
                </c:pt>
                <c:pt idx="22">
                  <c:v>12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B-426C-B8AD-A0F59C108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780192"/>
        <c:axId val="1"/>
      </c:barChart>
      <c:catAx>
        <c:axId val="76778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778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238125</xdr:colOff>
      <xdr:row>45</xdr:row>
      <xdr:rowOff>38100</xdr:rowOff>
    </xdr:from>
    <xdr:to>
      <xdr:col>19</xdr:col>
      <xdr:colOff>304800</xdr:colOff>
      <xdr:row>58</xdr:row>
      <xdr:rowOff>133350</xdr:rowOff>
    </xdr:to>
    <xdr:graphicFrame macro="">
      <xdr:nvGraphicFramePr>
        <xdr:cNvPr id="10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</xdr:row>
      <xdr:rowOff>95250</xdr:rowOff>
    </xdr:from>
    <xdr:to>
      <xdr:col>12</xdr:col>
      <xdr:colOff>428625</xdr:colOff>
      <xdr:row>20</xdr:row>
      <xdr:rowOff>0</xdr:rowOff>
    </xdr:to>
    <xdr:graphicFrame macro="">
      <xdr:nvGraphicFramePr>
        <xdr:cNvPr id="123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152400</xdr:rowOff>
    </xdr:from>
    <xdr:to>
      <xdr:col>9</xdr:col>
      <xdr:colOff>571500</xdr:colOff>
      <xdr:row>14</xdr:row>
      <xdr:rowOff>85725</xdr:rowOff>
    </xdr:to>
    <xdr:graphicFrame macro="">
      <xdr:nvGraphicFramePr>
        <xdr:cNvPr id="297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4"/>
  <sheetViews>
    <sheetView tabSelected="1" workbookViewId="0">
      <selection activeCell="F21" sqref="F21"/>
    </sheetView>
  </sheetViews>
  <sheetFormatPr defaultRowHeight="12.75" x14ac:dyDescent="0.2"/>
  <cols>
    <col min="1" max="1" width="22.85546875" customWidth="1"/>
    <col min="2" max="2" width="13.28515625" bestFit="1" customWidth="1"/>
    <col min="3" max="3" width="13.28515625" customWidth="1"/>
    <col min="4" max="4" width="11.7109375" style="30" customWidth="1"/>
    <col min="5" max="5" width="20.85546875" customWidth="1"/>
    <col min="6" max="6" width="16.7109375" customWidth="1"/>
    <col min="7" max="7" width="20.140625" style="30" customWidth="1"/>
    <col min="8" max="8" width="12.85546875" style="13" customWidth="1"/>
    <col min="9" max="9" width="5.140625" customWidth="1"/>
    <col min="10" max="10" width="14.28515625" style="13" customWidth="1"/>
    <col min="11" max="11" width="8.28515625" customWidth="1"/>
    <col min="12" max="12" width="18" style="13" customWidth="1"/>
    <col min="13" max="13" width="11.85546875" style="13" customWidth="1"/>
    <col min="14" max="14" width="12" customWidth="1"/>
    <col min="15" max="17" width="13" customWidth="1"/>
    <col min="18" max="18" width="6.140625" customWidth="1"/>
    <col min="19" max="19" width="13.7109375" customWidth="1"/>
    <col min="20" max="20" width="13.28515625" customWidth="1"/>
    <col min="21" max="21" width="12.28515625" customWidth="1"/>
    <col min="22" max="22" width="15" customWidth="1"/>
    <col min="23" max="23" width="10.85546875" customWidth="1"/>
    <col min="24" max="24" width="7.140625" customWidth="1"/>
    <col min="25" max="25" width="12" customWidth="1"/>
    <col min="26" max="26" width="13.28515625" customWidth="1"/>
    <col min="27" max="27" width="11.140625" customWidth="1"/>
    <col min="28" max="28" width="12.5703125" customWidth="1"/>
    <col min="29" max="29" width="11.42578125" customWidth="1"/>
    <col min="31" max="31" width="13" customWidth="1"/>
    <col min="32" max="32" width="13.140625" customWidth="1"/>
    <col min="33" max="33" width="13" customWidth="1"/>
    <col min="34" max="34" width="10.7109375" customWidth="1"/>
  </cols>
  <sheetData>
    <row r="1" spans="1:27" x14ac:dyDescent="0.2">
      <c r="A1" s="67" t="s">
        <v>72</v>
      </c>
      <c r="B1" s="70">
        <f>LOOKUP(9.99E+307,B45:B5001)</f>
        <v>0.82989999999999997</v>
      </c>
      <c r="C1" s="69"/>
      <c r="E1" s="60" t="s">
        <v>65</v>
      </c>
      <c r="F1" s="1"/>
      <c r="G1" s="32"/>
      <c r="M1" s="13" t="s">
        <v>4</v>
      </c>
      <c r="AA1" s="1"/>
    </row>
    <row r="2" spans="1:27" x14ac:dyDescent="0.2">
      <c r="A2" s="12" t="s">
        <v>69</v>
      </c>
      <c r="B2" s="33" t="s">
        <v>2</v>
      </c>
      <c r="C2" s="1"/>
      <c r="E2" s="77" t="s">
        <v>31</v>
      </c>
      <c r="F2" s="53">
        <f>AVERAGE(D46:D697)</f>
        <v>-2.162661010515321E-3</v>
      </c>
      <c r="G2" s="32"/>
      <c r="M2" s="13" t="s">
        <v>15</v>
      </c>
      <c r="AA2" s="1"/>
    </row>
    <row r="3" spans="1:27" x14ac:dyDescent="0.2">
      <c r="A3" s="12" t="s">
        <v>18</v>
      </c>
      <c r="B3" s="20">
        <v>1000000</v>
      </c>
      <c r="E3" s="76" t="s">
        <v>34</v>
      </c>
      <c r="F3" s="75">
        <f>STDEV(D46:D697)</f>
        <v>2.678371737958642E-2</v>
      </c>
      <c r="G3" s="32"/>
    </row>
    <row r="4" spans="1:27" x14ac:dyDescent="0.2">
      <c r="A4" s="47" t="s">
        <v>3</v>
      </c>
      <c r="B4" s="48">
        <f>B3*B1</f>
        <v>829900</v>
      </c>
      <c r="E4" s="72" t="s">
        <v>25</v>
      </c>
      <c r="F4" s="71">
        <f>MIN(D46:D697)</f>
        <v>-8.374225726007567E-2</v>
      </c>
      <c r="G4" s="32"/>
    </row>
    <row r="5" spans="1:27" x14ac:dyDescent="0.2">
      <c r="A5" s="5" t="s">
        <v>8</v>
      </c>
      <c r="B5">
        <v>0.05</v>
      </c>
      <c r="E5" s="12" t="s">
        <v>46</v>
      </c>
      <c r="F5" s="25">
        <f>MEDIAN(D46:D697)</f>
        <v>-1.2126380296405559E-3</v>
      </c>
      <c r="G5" s="32"/>
    </row>
    <row r="6" spans="1:27" x14ac:dyDescent="0.2">
      <c r="A6" s="5"/>
      <c r="E6" s="73" t="s">
        <v>28</v>
      </c>
      <c r="F6" s="59">
        <f>MAX(D46:D697)</f>
        <v>0.12397435897435893</v>
      </c>
      <c r="G6" s="32"/>
    </row>
    <row r="7" spans="1:27" x14ac:dyDescent="0.2">
      <c r="A7" s="5"/>
      <c r="E7" s="12" t="s">
        <v>67</v>
      </c>
      <c r="F7">
        <f ca="1">COUNT(E46:E697)</f>
        <v>652</v>
      </c>
      <c r="G7" s="32"/>
    </row>
    <row r="8" spans="1:27" x14ac:dyDescent="0.2">
      <c r="A8" s="29" t="s">
        <v>62</v>
      </c>
      <c r="E8" s="12" t="s">
        <v>66</v>
      </c>
      <c r="F8">
        <f ca="1">F2/(F3/SQRT(F7))</f>
        <v>-2.0617755959601527</v>
      </c>
      <c r="G8" s="68" t="s">
        <v>73</v>
      </c>
    </row>
    <row r="9" spans="1:27" x14ac:dyDescent="0.2">
      <c r="A9" s="5" t="s">
        <v>7</v>
      </c>
      <c r="B9" s="6">
        <v>1000</v>
      </c>
      <c r="C9" s="11"/>
      <c r="G9" s="32"/>
    </row>
    <row r="10" spans="1:27" x14ac:dyDescent="0.2">
      <c r="A10" s="62" t="s">
        <v>16</v>
      </c>
      <c r="B10" s="61">
        <f ca="1">M1020</f>
        <v>777310.54746612103</v>
      </c>
      <c r="C10" s="61">
        <f ca="1">M70</f>
        <v>868803.51393624092</v>
      </c>
      <c r="G10" s="32"/>
    </row>
    <row r="11" spans="1:27" x14ac:dyDescent="0.2">
      <c r="A11" s="5"/>
      <c r="B11" s="11"/>
      <c r="C11" s="11"/>
      <c r="G11" s="32"/>
    </row>
    <row r="12" spans="1:27" x14ac:dyDescent="0.2">
      <c r="A12" s="5" t="s">
        <v>58</v>
      </c>
      <c r="B12" s="51">
        <v>2.5000000000000001E-2</v>
      </c>
      <c r="C12" s="11"/>
      <c r="G12" s="32"/>
    </row>
    <row r="13" spans="1:27" x14ac:dyDescent="0.2">
      <c r="A13" s="5" t="s">
        <v>60</v>
      </c>
      <c r="B13" s="61">
        <f ca="1">PERCENTILE(H46:H1045,B12)</f>
        <v>777310.54736842099</v>
      </c>
      <c r="C13" s="11"/>
      <c r="D13" s="11"/>
      <c r="E13" s="11"/>
      <c r="G13" s="32"/>
    </row>
    <row r="14" spans="1:27" x14ac:dyDescent="0.2">
      <c r="A14" s="29" t="s">
        <v>59</v>
      </c>
      <c r="B14" s="34">
        <f ca="1">B13-B4</f>
        <v>-52589.452631579014</v>
      </c>
      <c r="C14" s="11"/>
      <c r="G14" s="32"/>
    </row>
    <row r="15" spans="1:27" x14ac:dyDescent="0.2">
      <c r="A15" s="29"/>
      <c r="B15" s="34"/>
      <c r="C15" s="11"/>
      <c r="G15" s="32"/>
    </row>
    <row r="16" spans="1:27" x14ac:dyDescent="0.2">
      <c r="A16" s="5"/>
      <c r="B16" s="11"/>
      <c r="C16" s="11"/>
      <c r="E16" s="52" t="s">
        <v>61</v>
      </c>
      <c r="G16" s="32"/>
    </row>
    <row r="17" spans="1:7" x14ac:dyDescent="0.2">
      <c r="A17" s="27" t="s">
        <v>36</v>
      </c>
      <c r="B17" s="11"/>
      <c r="C17" s="11"/>
      <c r="E17" s="74" t="s">
        <v>40</v>
      </c>
      <c r="F17" s="74">
        <v>4</v>
      </c>
      <c r="G17" s="32"/>
    </row>
    <row r="18" spans="1:7" x14ac:dyDescent="0.2">
      <c r="A18" t="s">
        <v>31</v>
      </c>
      <c r="B18" s="53">
        <f>F2</f>
        <v>-2.162661010515321E-3</v>
      </c>
      <c r="C18" s="11"/>
      <c r="E18" s="77" t="s">
        <v>41</v>
      </c>
      <c r="F18" s="79">
        <f>F2*F17</f>
        <v>-8.650644042061284E-3</v>
      </c>
      <c r="G18" s="32"/>
    </row>
    <row r="19" spans="1:7" x14ac:dyDescent="0.2">
      <c r="A19" s="76" t="s">
        <v>34</v>
      </c>
      <c r="B19" s="75">
        <f>F3</f>
        <v>2.678371737958642E-2</v>
      </c>
      <c r="C19" s="11"/>
      <c r="E19" s="76" t="s">
        <v>42</v>
      </c>
      <c r="F19" s="78">
        <f>F3*SQRT(F17)</f>
        <v>5.356743475917284E-2</v>
      </c>
      <c r="G19" s="32"/>
    </row>
    <row r="20" spans="1:7" x14ac:dyDescent="0.2">
      <c r="A20" s="27" t="s">
        <v>35</v>
      </c>
      <c r="B20" s="56">
        <f>B4*(1+(B18-1.96*B19))</f>
        <v>784538.70580286859</v>
      </c>
      <c r="C20" s="56">
        <f>B4*(1+(B18+1.96*B19))</f>
        <v>871671.70945187821</v>
      </c>
      <c r="D20" s="57"/>
      <c r="E20" s="27" t="s">
        <v>70</v>
      </c>
      <c r="F20" s="56">
        <f>B4*(1+(F18-1.96*F19))</f>
        <v>735587.82686048374</v>
      </c>
      <c r="G20" s="56">
        <f>B4*(1+(F18+1.96*F19))</f>
        <v>909853.83415850287</v>
      </c>
    </row>
    <row r="21" spans="1:7" x14ac:dyDescent="0.2">
      <c r="A21" s="27" t="s">
        <v>43</v>
      </c>
      <c r="B21" s="56">
        <f>B20-B4</f>
        <v>-45361.294197131414</v>
      </c>
      <c r="C21" s="56"/>
      <c r="D21" s="57"/>
      <c r="E21" s="58" t="s">
        <v>71</v>
      </c>
      <c r="F21" s="56">
        <f>B4*(F18-1.96*F19)</f>
        <v>-94312.173139516235</v>
      </c>
      <c r="G21" s="32"/>
    </row>
    <row r="22" spans="1:7" x14ac:dyDescent="0.2">
      <c r="A22" s="27"/>
      <c r="B22" s="56"/>
      <c r="C22" s="56"/>
      <c r="D22" s="57"/>
      <c r="E22" s="58"/>
      <c r="F22" s="56"/>
      <c r="G22" s="32"/>
    </row>
    <row r="23" spans="1:7" x14ac:dyDescent="0.2">
      <c r="A23" s="5"/>
      <c r="B23" s="13"/>
      <c r="C23" s="13"/>
      <c r="G23" s="32"/>
    </row>
    <row r="24" spans="1:7" x14ac:dyDescent="0.2">
      <c r="A24" s="26" t="s">
        <v>38</v>
      </c>
      <c r="B24" s="13">
        <v>0.1</v>
      </c>
      <c r="C24" s="13"/>
      <c r="G24" s="32"/>
    </row>
    <row r="25" spans="1:7" x14ac:dyDescent="0.2">
      <c r="A25" s="26" t="s">
        <v>37</v>
      </c>
      <c r="B25" s="28">
        <f>B4*(1-B24)</f>
        <v>746910</v>
      </c>
      <c r="C25" s="28">
        <f>B4*(1+B24)</f>
        <v>912890.00000000012</v>
      </c>
      <c r="G25" s="32"/>
    </row>
    <row r="26" spans="1:7" x14ac:dyDescent="0.2">
      <c r="A26" s="26"/>
      <c r="B26" s="28"/>
      <c r="C26" s="28"/>
      <c r="G26" s="32"/>
    </row>
    <row r="27" spans="1:7" x14ac:dyDescent="0.2">
      <c r="A27" s="12"/>
      <c r="B27" s="28"/>
      <c r="C27" s="28"/>
      <c r="G27" s="32"/>
    </row>
    <row r="28" spans="1:7" x14ac:dyDescent="0.2">
      <c r="A28" s="82" t="s">
        <v>39</v>
      </c>
      <c r="B28" s="83">
        <f>B4*(1+MIN(D46:D607))</f>
        <v>760402.30069986323</v>
      </c>
      <c r="C28" s="83">
        <f>B4*(1+MAX(D46:D607))</f>
        <v>932786.3205128205</v>
      </c>
      <c r="G28" s="32"/>
    </row>
    <row r="29" spans="1:7" x14ac:dyDescent="0.2">
      <c r="A29" s="72" t="s">
        <v>25</v>
      </c>
      <c r="B29" s="71">
        <f>F4</f>
        <v>-8.374225726007567E-2</v>
      </c>
      <c r="C29" s="28"/>
      <c r="G29" s="32"/>
    </row>
    <row r="30" spans="1:7" x14ac:dyDescent="0.2">
      <c r="A30" s="73" t="s">
        <v>28</v>
      </c>
      <c r="B30" s="59">
        <f>F6</f>
        <v>0.12397435897435893</v>
      </c>
      <c r="C30" s="28"/>
      <c r="G30" s="32"/>
    </row>
    <row r="31" spans="1:7" x14ac:dyDescent="0.2">
      <c r="A31" s="12"/>
      <c r="B31" s="59"/>
      <c r="C31" s="28"/>
      <c r="G31" s="32"/>
    </row>
    <row r="32" spans="1:7" x14ac:dyDescent="0.2">
      <c r="B32" s="11"/>
      <c r="C32" s="11"/>
      <c r="G32" s="32"/>
    </row>
    <row r="33" spans="1:14" x14ac:dyDescent="0.2">
      <c r="A33" s="19" t="s">
        <v>24</v>
      </c>
      <c r="B33" s="6"/>
      <c r="C33" s="11"/>
      <c r="G33" s="32"/>
    </row>
    <row r="34" spans="1:14" x14ac:dyDescent="0.2">
      <c r="A34" s="19" t="s">
        <v>25</v>
      </c>
      <c r="B34" s="20">
        <f ca="1">MIN(H45:H1045)</f>
        <v>760402.30069986312</v>
      </c>
      <c r="C34" s="11"/>
      <c r="G34" s="32"/>
    </row>
    <row r="35" spans="1:14" x14ac:dyDescent="0.2">
      <c r="A35" s="21" t="s">
        <v>26</v>
      </c>
      <c r="B35" s="22">
        <f ca="1">PERCENTILE(H46:H1045,0.025)</f>
        <v>777310.54736842099</v>
      </c>
      <c r="C35" s="11"/>
      <c r="D35" s="31" t="s">
        <v>22</v>
      </c>
      <c r="G35" s="32"/>
    </row>
    <row r="36" spans="1:14" x14ac:dyDescent="0.2">
      <c r="A36" s="23" t="s">
        <v>27</v>
      </c>
      <c r="B36" s="24">
        <f ca="1">PERCENTILE(H46:H1045,0.975)</f>
        <v>868646.29177920986</v>
      </c>
      <c r="C36" s="11"/>
      <c r="G36" s="32"/>
    </row>
    <row r="37" spans="1:14" x14ac:dyDescent="0.2">
      <c r="A37" s="19" t="s">
        <v>28</v>
      </c>
      <c r="B37" s="20">
        <f ca="1">MAX(H45:H1045)</f>
        <v>932786.32051282038</v>
      </c>
      <c r="C37" s="11"/>
      <c r="G37" s="32"/>
    </row>
    <row r="38" spans="1:14" x14ac:dyDescent="0.2">
      <c r="A38" s="54" t="s">
        <v>29</v>
      </c>
      <c r="B38" s="55">
        <f ca="1">AVERAGE(H45:H1045)</f>
        <v>828133.39589608205</v>
      </c>
      <c r="C38" s="11"/>
      <c r="G38" s="32"/>
    </row>
    <row r="39" spans="1:14" x14ac:dyDescent="0.2">
      <c r="A39" s="54" t="s">
        <v>30</v>
      </c>
      <c r="B39" s="55">
        <f ca="1">STDEV(H45:H1045)</f>
        <v>21931.710755004337</v>
      </c>
      <c r="C39" s="11"/>
      <c r="G39" s="32"/>
    </row>
    <row r="40" spans="1:14" x14ac:dyDescent="0.2">
      <c r="A40" s="80" t="s">
        <v>68</v>
      </c>
      <c r="B40" s="81">
        <f ca="1">B1*(1+AVERAGE(F46:F1045))</f>
        <v>0.82813339589608037</v>
      </c>
      <c r="C40" s="11"/>
      <c r="G40" s="32"/>
    </row>
    <row r="41" spans="1:14" x14ac:dyDescent="0.2">
      <c r="A41" s="54"/>
      <c r="B41" s="55"/>
      <c r="C41" s="11"/>
      <c r="G41" s="32"/>
    </row>
    <row r="42" spans="1:14" x14ac:dyDescent="0.2">
      <c r="A42" s="5"/>
      <c r="B42" s="11"/>
      <c r="C42" s="11"/>
      <c r="E42" s="63"/>
      <c r="F42" s="63" t="s">
        <v>11</v>
      </c>
      <c r="G42" s="66"/>
      <c r="H42" s="65"/>
      <c r="I42" s="63"/>
      <c r="J42" s="65"/>
      <c r="K42" s="63"/>
      <c r="L42" s="65"/>
      <c r="M42" s="65"/>
    </row>
    <row r="43" spans="1:14" x14ac:dyDescent="0.2">
      <c r="E43" s="63" t="s">
        <v>1</v>
      </c>
      <c r="F43" s="63" t="s">
        <v>63</v>
      </c>
      <c r="G43" s="64"/>
      <c r="H43" s="65"/>
      <c r="I43" s="63"/>
      <c r="J43" s="65" t="s">
        <v>19</v>
      </c>
      <c r="K43" s="63" t="s">
        <v>20</v>
      </c>
      <c r="L43" s="65" t="s">
        <v>19</v>
      </c>
      <c r="M43" s="65" t="s">
        <v>23</v>
      </c>
    </row>
    <row r="44" spans="1:14" s="63" customFormat="1" x14ac:dyDescent="0.2">
      <c r="A44" s="63" t="s">
        <v>17</v>
      </c>
      <c r="B44" s="63" t="s">
        <v>33</v>
      </c>
      <c r="C44" s="63" t="s">
        <v>12</v>
      </c>
      <c r="D44" s="64" t="s">
        <v>32</v>
      </c>
      <c r="E44" s="63" t="s">
        <v>10</v>
      </c>
      <c r="F44" s="63" t="s">
        <v>13</v>
      </c>
      <c r="G44" s="64" t="s">
        <v>64</v>
      </c>
      <c r="H44" s="65" t="s">
        <v>4</v>
      </c>
      <c r="J44" s="65" t="s">
        <v>21</v>
      </c>
      <c r="L44" s="65" t="s">
        <v>21</v>
      </c>
      <c r="M44" s="65"/>
    </row>
    <row r="45" spans="1:14" x14ac:dyDescent="0.2">
      <c r="A45" s="84">
        <v>25934</v>
      </c>
      <c r="B45" s="69">
        <v>4.3052999999999999</v>
      </c>
      <c r="C45">
        <v>1</v>
      </c>
      <c r="F45" s="30"/>
      <c r="L45" s="35" t="s">
        <v>22</v>
      </c>
    </row>
    <row r="46" spans="1:14" x14ac:dyDescent="0.2">
      <c r="A46" s="84">
        <v>25965</v>
      </c>
      <c r="B46" s="69">
        <v>4.2980999999999998</v>
      </c>
      <c r="C46">
        <f>C45+1</f>
        <v>2</v>
      </c>
      <c r="D46" s="30">
        <f>B46/B45-1</f>
        <v>-1.672357327015539E-3</v>
      </c>
      <c r="E46">
        <f ca="1">RANDBETWEEN(2,697)</f>
        <v>54</v>
      </c>
      <c r="F46" s="30">
        <f ca="1">VLOOKUP(E46,$C$46:$D$658,2,TRUE)</f>
        <v>-5.9770481351608673E-3</v>
      </c>
      <c r="G46" s="30">
        <f ca="1">$B$1*(1+F46)</f>
        <v>0.82493964775262996</v>
      </c>
      <c r="H46" s="13">
        <f ca="1">1*G46*$B$3</f>
        <v>824939.64775262994</v>
      </c>
      <c r="J46" s="13">
        <f ca="1">H46+0.0000001*C45</f>
        <v>824939.64775272994</v>
      </c>
      <c r="K46">
        <f ca="1">RANK(J46,J$46:J$1045)</f>
        <v>618</v>
      </c>
      <c r="L46" s="13">
        <f ca="1">H46+0.0000001*C45</f>
        <v>824939.64775272994</v>
      </c>
      <c r="M46" s="13">
        <f ca="1">IFERROR(VLOOKUP(C45,K$46:L$1045,2,FALSE),VLOOKUP(C45,K$46:L$1045,2,TRUE))</f>
        <v>932786.32054982043</v>
      </c>
      <c r="N46" s="18"/>
    </row>
    <row r="47" spans="1:14" x14ac:dyDescent="0.2">
      <c r="A47" s="84">
        <v>25993</v>
      </c>
      <c r="B47" s="69">
        <v>4.3003</v>
      </c>
      <c r="C47">
        <f t="shared" ref="C47:C110" si="0">C46+1</f>
        <v>3</v>
      </c>
      <c r="D47" s="30">
        <f t="shared" ref="D47:D110" si="1">B47/B46-1</f>
        <v>5.1185407505638381E-4</v>
      </c>
      <c r="E47">
        <f t="shared" ref="E47:E110" ca="1" si="2">RANDBETWEEN(2,697)</f>
        <v>413</v>
      </c>
      <c r="F47" s="30">
        <f t="shared" ref="F47:F110" ca="1" si="3">VLOOKUP(E47,$C$46:$D$658,2,TRUE)</f>
        <v>1.8236573531872136E-2</v>
      </c>
      <c r="G47" s="30">
        <f t="shared" ref="G47:G110" ca="1" si="4">$B$1*(1+F47)</f>
        <v>0.84503453237410064</v>
      </c>
      <c r="H47" s="13">
        <f t="shared" ref="H47:H110" ca="1" si="5">1*G47*$B$3</f>
        <v>845034.53237410064</v>
      </c>
      <c r="J47" s="13">
        <f t="shared" ref="J47:J110" ca="1" si="6">H47+0.0000001*C46</f>
        <v>845034.53237430064</v>
      </c>
      <c r="K47">
        <f t="shared" ref="K47:K110" ca="1" si="7">RANK(J47,J$46:J$1045)</f>
        <v>187</v>
      </c>
      <c r="L47" s="13">
        <f t="shared" ref="L47:L110" ca="1" si="8">H47+0.0000001*C46</f>
        <v>845034.53237430064</v>
      </c>
      <c r="M47" s="13">
        <f t="shared" ref="M47:M110" ca="1" si="9">IFERROR(VLOOKUP(C46,K$46:L$1045,2,FALSE),VLOOKUP(C46,K$46:L$1045,2,TRUE))</f>
        <v>904707.12660449778</v>
      </c>
      <c r="N47" s="18"/>
    </row>
    <row r="48" spans="1:14" x14ac:dyDescent="0.2">
      <c r="A48" s="84">
        <v>26024</v>
      </c>
      <c r="B48" s="69">
        <v>4.2987000000000002</v>
      </c>
      <c r="C48">
        <f t="shared" si="0"/>
        <v>4</v>
      </c>
      <c r="D48" s="30">
        <f t="shared" si="1"/>
        <v>-3.7206706508841059E-4</v>
      </c>
      <c r="E48">
        <f t="shared" ca="1" si="2"/>
        <v>616</v>
      </c>
      <c r="F48" s="30">
        <f t="shared" ca="1" si="3"/>
        <v>4.0256772930038487E-3</v>
      </c>
      <c r="G48" s="30">
        <f t="shared" ca="1" si="4"/>
        <v>0.83324090958546382</v>
      </c>
      <c r="H48" s="13">
        <f t="shared" ca="1" si="5"/>
        <v>833240.90958546381</v>
      </c>
      <c r="J48" s="13">
        <f t="shared" ca="1" si="6"/>
        <v>833240.90958576382</v>
      </c>
      <c r="K48">
        <f t="shared" ca="1" si="7"/>
        <v>479</v>
      </c>
      <c r="L48" s="13">
        <f t="shared" ca="1" si="8"/>
        <v>833240.90958576382</v>
      </c>
      <c r="M48" s="13">
        <f t="shared" ca="1" si="9"/>
        <v>900129.09081379883</v>
      </c>
      <c r="N48" s="18"/>
    </row>
    <row r="49" spans="1:14" x14ac:dyDescent="0.2">
      <c r="A49" s="84">
        <v>26054</v>
      </c>
      <c r="B49" s="69">
        <v>4.1242000000000001</v>
      </c>
      <c r="C49">
        <f t="shared" si="0"/>
        <v>5</v>
      </c>
      <c r="D49" s="30">
        <f t="shared" si="1"/>
        <v>-4.0593667853071835E-2</v>
      </c>
      <c r="E49">
        <f t="shared" ca="1" si="2"/>
        <v>569</v>
      </c>
      <c r="F49" s="30">
        <f t="shared" ca="1" si="3"/>
        <v>2.9111179931867515E-2</v>
      </c>
      <c r="G49" s="30">
        <f t="shared" ca="1" si="4"/>
        <v>0.85405936822545681</v>
      </c>
      <c r="H49" s="13">
        <f t="shared" ca="1" si="5"/>
        <v>854059.3682254568</v>
      </c>
      <c r="J49" s="13">
        <f t="shared" ca="1" si="6"/>
        <v>854059.3682258568</v>
      </c>
      <c r="K49">
        <f t="shared" ca="1" si="7"/>
        <v>100</v>
      </c>
      <c r="L49" s="13">
        <f t="shared" ca="1" si="8"/>
        <v>854059.3682258568</v>
      </c>
      <c r="M49" s="13">
        <f t="shared" ca="1" si="9"/>
        <v>892473.83279471786</v>
      </c>
      <c r="N49" s="18"/>
    </row>
    <row r="50" spans="1:14" x14ac:dyDescent="0.2">
      <c r="A50" s="84">
        <v>26085</v>
      </c>
      <c r="B50" s="69">
        <v>4.0937999999999999</v>
      </c>
      <c r="C50">
        <f t="shared" si="0"/>
        <v>6</v>
      </c>
      <c r="D50" s="30">
        <f t="shared" si="1"/>
        <v>-7.3711265215072874E-3</v>
      </c>
      <c r="E50">
        <f t="shared" ca="1" si="2"/>
        <v>387</v>
      </c>
      <c r="F50" s="30">
        <f t="shared" ca="1" si="3"/>
        <v>8.8222320247011154E-4</v>
      </c>
      <c r="G50" s="30">
        <f t="shared" ca="1" si="4"/>
        <v>0.8306321570357299</v>
      </c>
      <c r="H50" s="13">
        <f t="shared" ca="1" si="5"/>
        <v>830632.15703572985</v>
      </c>
      <c r="J50" s="13">
        <f t="shared" ca="1" si="6"/>
        <v>830632.15703622985</v>
      </c>
      <c r="K50">
        <f t="shared" ca="1" si="7"/>
        <v>513</v>
      </c>
      <c r="L50" s="13">
        <f t="shared" ca="1" si="8"/>
        <v>830632.15703622985</v>
      </c>
      <c r="M50" s="13">
        <f t="shared" ca="1" si="9"/>
        <v>884758.51802991796</v>
      </c>
      <c r="N50" s="18"/>
    </row>
    <row r="51" spans="1:14" x14ac:dyDescent="0.2">
      <c r="A51" s="84">
        <v>26115</v>
      </c>
      <c r="B51" s="69">
        <v>4.0945999999999998</v>
      </c>
      <c r="C51">
        <f t="shared" si="0"/>
        <v>7</v>
      </c>
      <c r="D51" s="30">
        <f t="shared" si="1"/>
        <v>1.9541746055007359E-4</v>
      </c>
      <c r="E51">
        <f t="shared" ca="1" si="2"/>
        <v>252</v>
      </c>
      <c r="F51" s="30">
        <f t="shared" ca="1" si="3"/>
        <v>-3.4360189573459765E-2</v>
      </c>
      <c r="G51" s="30">
        <f t="shared" ca="1" si="4"/>
        <v>0.80138447867298568</v>
      </c>
      <c r="H51" s="13">
        <f t="shared" ca="1" si="5"/>
        <v>801384.47867298569</v>
      </c>
      <c r="J51" s="13">
        <f t="shared" ca="1" si="6"/>
        <v>801384.47867358569</v>
      </c>
      <c r="K51">
        <f t="shared" ca="1" si="7"/>
        <v>881</v>
      </c>
      <c r="L51" s="13">
        <f t="shared" ca="1" si="8"/>
        <v>801384.47867358569</v>
      </c>
      <c r="M51" s="13">
        <f t="shared" ca="1" si="9"/>
        <v>884455.54219092999</v>
      </c>
      <c r="N51" s="18"/>
    </row>
    <row r="52" spans="1:14" x14ac:dyDescent="0.2">
      <c r="A52" s="84">
        <v>26146</v>
      </c>
      <c r="B52" s="69">
        <v>4.0305999999999997</v>
      </c>
      <c r="C52">
        <f t="shared" si="0"/>
        <v>8</v>
      </c>
      <c r="D52" s="30">
        <f t="shared" si="1"/>
        <v>-1.5630342402188302E-2</v>
      </c>
      <c r="E52">
        <f t="shared" ca="1" si="2"/>
        <v>663</v>
      </c>
      <c r="F52" s="30">
        <f t="shared" ca="1" si="3"/>
        <v>4.0256772930038487E-3</v>
      </c>
      <c r="G52" s="30">
        <f t="shared" ca="1" si="4"/>
        <v>0.83324090958546382</v>
      </c>
      <c r="H52" s="13">
        <f t="shared" ca="1" si="5"/>
        <v>833240.90958546381</v>
      </c>
      <c r="J52" s="13">
        <f t="shared" ca="1" si="6"/>
        <v>833240.90958616382</v>
      </c>
      <c r="K52">
        <f t="shared" ca="1" si="7"/>
        <v>478</v>
      </c>
      <c r="L52" s="13">
        <f t="shared" ca="1" si="8"/>
        <v>833240.90958616382</v>
      </c>
      <c r="M52" s="13">
        <f t="shared" ca="1" si="9"/>
        <v>875884.05307175266</v>
      </c>
      <c r="N52" s="18"/>
    </row>
    <row r="53" spans="1:14" x14ac:dyDescent="0.2">
      <c r="A53" s="84">
        <v>26177</v>
      </c>
      <c r="B53" s="69">
        <v>3.9811999999999999</v>
      </c>
      <c r="C53">
        <f t="shared" si="0"/>
        <v>9</v>
      </c>
      <c r="D53" s="30">
        <f t="shared" si="1"/>
        <v>-1.225623976579171E-2</v>
      </c>
      <c r="E53">
        <f t="shared" ca="1" si="2"/>
        <v>485</v>
      </c>
      <c r="F53" s="30">
        <f t="shared" ca="1" si="3"/>
        <v>-2.5858225590726702E-2</v>
      </c>
      <c r="G53" s="30">
        <f t="shared" ca="1" si="4"/>
        <v>0.80844025858225588</v>
      </c>
      <c r="H53" s="13">
        <f t="shared" ca="1" si="5"/>
        <v>808440.25858225592</v>
      </c>
      <c r="J53" s="13">
        <f t="shared" ca="1" si="6"/>
        <v>808440.25858305593</v>
      </c>
      <c r="K53">
        <f t="shared" ca="1" si="7"/>
        <v>834</v>
      </c>
      <c r="L53" s="13">
        <f t="shared" ca="1" si="8"/>
        <v>808440.25858305593</v>
      </c>
      <c r="M53" s="13">
        <f t="shared" ca="1" si="9"/>
        <v>875884.0530489526</v>
      </c>
      <c r="N53" s="18"/>
    </row>
    <row r="54" spans="1:14" x14ac:dyDescent="0.2">
      <c r="A54" s="84">
        <v>26207</v>
      </c>
      <c r="B54" s="69">
        <v>3.9750000000000001</v>
      </c>
      <c r="C54">
        <f t="shared" si="0"/>
        <v>10</v>
      </c>
      <c r="D54" s="30">
        <f t="shared" si="1"/>
        <v>-1.5573194011855307E-3</v>
      </c>
      <c r="E54">
        <f t="shared" ca="1" si="2"/>
        <v>498</v>
      </c>
      <c r="F54" s="30">
        <f t="shared" ca="1" si="3"/>
        <v>2.0569114355749818E-2</v>
      </c>
      <c r="G54" s="30">
        <f t="shared" ca="1" si="4"/>
        <v>0.84697030800383677</v>
      </c>
      <c r="H54" s="13">
        <f t="shared" ca="1" si="5"/>
        <v>846970.30800383678</v>
      </c>
      <c r="J54" s="13">
        <f t="shared" ca="1" si="6"/>
        <v>846970.30800473678</v>
      </c>
      <c r="K54">
        <f t="shared" ca="1" si="7"/>
        <v>166</v>
      </c>
      <c r="L54" s="13">
        <f t="shared" ca="1" si="8"/>
        <v>846970.30800473678</v>
      </c>
      <c r="M54" s="13">
        <f t="shared" ca="1" si="9"/>
        <v>875884.05304665258</v>
      </c>
      <c r="N54" s="18"/>
    </row>
    <row r="55" spans="1:14" x14ac:dyDescent="0.2">
      <c r="A55" s="84">
        <v>26238</v>
      </c>
      <c r="B55" s="69">
        <v>3.9834000000000001</v>
      </c>
      <c r="C55">
        <f t="shared" si="0"/>
        <v>11</v>
      </c>
      <c r="D55" s="30">
        <f t="shared" si="1"/>
        <v>2.1132075471697043E-3</v>
      </c>
      <c r="E55">
        <f t="shared" ca="1" si="2"/>
        <v>587</v>
      </c>
      <c r="F55" s="30">
        <f t="shared" ca="1" si="3"/>
        <v>-1.007049345417288E-4</v>
      </c>
      <c r="G55" s="30">
        <f t="shared" ca="1" si="4"/>
        <v>0.82981642497482377</v>
      </c>
      <c r="H55" s="13">
        <f t="shared" ca="1" si="5"/>
        <v>829816.42497482372</v>
      </c>
      <c r="J55" s="13">
        <f t="shared" ca="1" si="6"/>
        <v>829816.42497582373</v>
      </c>
      <c r="K55">
        <f t="shared" ca="1" si="7"/>
        <v>532</v>
      </c>
      <c r="L55" s="13">
        <f t="shared" ca="1" si="8"/>
        <v>829816.42497582373</v>
      </c>
      <c r="M55" s="13">
        <f t="shared" ca="1" si="9"/>
        <v>875884.05302605266</v>
      </c>
      <c r="N55" s="18"/>
    </row>
    <row r="56" spans="1:14" x14ac:dyDescent="0.2">
      <c r="A56" s="84">
        <v>26268</v>
      </c>
      <c r="B56" s="69">
        <v>3.9041000000000001</v>
      </c>
      <c r="C56">
        <f t="shared" si="0"/>
        <v>12</v>
      </c>
      <c r="D56" s="30">
        <f t="shared" si="1"/>
        <v>-1.9907616608927037E-2</v>
      </c>
      <c r="E56">
        <f t="shared" ca="1" si="2"/>
        <v>3</v>
      </c>
      <c r="F56" s="30">
        <f t="shared" ca="1" si="3"/>
        <v>5.1185407505638381E-4</v>
      </c>
      <c r="G56" s="30">
        <f t="shared" ca="1" si="4"/>
        <v>0.83032478769688922</v>
      </c>
      <c r="H56" s="13">
        <f t="shared" ca="1" si="5"/>
        <v>830324.78769688925</v>
      </c>
      <c r="J56" s="13">
        <f t="shared" ca="1" si="6"/>
        <v>830324.78769798926</v>
      </c>
      <c r="K56">
        <f t="shared" ca="1" si="7"/>
        <v>518</v>
      </c>
      <c r="L56" s="13">
        <f t="shared" ca="1" si="8"/>
        <v>830324.78769798926</v>
      </c>
      <c r="M56" s="13">
        <f t="shared" ca="1" si="9"/>
        <v>875884.05297855265</v>
      </c>
      <c r="N56" s="18"/>
    </row>
    <row r="57" spans="1:14" x14ac:dyDescent="0.2">
      <c r="A57" s="84">
        <v>26299</v>
      </c>
      <c r="B57" s="69">
        <v>3.8921999999999999</v>
      </c>
      <c r="C57">
        <f t="shared" si="0"/>
        <v>13</v>
      </c>
      <c r="D57" s="30">
        <f t="shared" si="1"/>
        <v>-3.0480776619451477E-3</v>
      </c>
      <c r="E57">
        <f t="shared" ca="1" si="2"/>
        <v>623</v>
      </c>
      <c r="F57" s="30">
        <f t="shared" ca="1" si="3"/>
        <v>4.0256772930038487E-3</v>
      </c>
      <c r="G57" s="30">
        <f t="shared" ca="1" si="4"/>
        <v>0.83324090958546382</v>
      </c>
      <c r="H57" s="13">
        <f t="shared" ca="1" si="5"/>
        <v>833240.90958546381</v>
      </c>
      <c r="J57" s="13">
        <f t="shared" ca="1" si="6"/>
        <v>833240.90958666382</v>
      </c>
      <c r="K57">
        <f t="shared" ca="1" si="7"/>
        <v>477</v>
      </c>
      <c r="L57" s="13">
        <f t="shared" ca="1" si="8"/>
        <v>833240.90958666382</v>
      </c>
      <c r="M57" s="13">
        <f t="shared" ca="1" si="9"/>
        <v>875311.97821908852</v>
      </c>
      <c r="N57" s="18"/>
    </row>
    <row r="58" spans="1:14" x14ac:dyDescent="0.2">
      <c r="A58" s="84">
        <v>26330</v>
      </c>
      <c r="B58" s="69">
        <v>3.8611</v>
      </c>
      <c r="C58">
        <f t="shared" si="0"/>
        <v>14</v>
      </c>
      <c r="D58" s="30">
        <f t="shared" si="1"/>
        <v>-7.9903396536662452E-3</v>
      </c>
      <c r="E58">
        <f t="shared" ca="1" si="2"/>
        <v>589</v>
      </c>
      <c r="F58" s="30">
        <f t="shared" ca="1" si="3"/>
        <v>-1.3026663952778406E-2</v>
      </c>
      <c r="G58" s="30">
        <f t="shared" ca="1" si="4"/>
        <v>0.81908917158558914</v>
      </c>
      <c r="H58" s="13">
        <f t="shared" ca="1" si="5"/>
        <v>819089.17158558918</v>
      </c>
      <c r="J58" s="13">
        <f t="shared" ca="1" si="6"/>
        <v>819089.17158688919</v>
      </c>
      <c r="K58">
        <f t="shared" ca="1" si="7"/>
        <v>716</v>
      </c>
      <c r="L58" s="13">
        <f t="shared" ca="1" si="8"/>
        <v>819089.17158688919</v>
      </c>
      <c r="M58" s="13">
        <f t="shared" ca="1" si="9"/>
        <v>874933.95898029266</v>
      </c>
      <c r="N58" s="18"/>
    </row>
    <row r="59" spans="1:14" x14ac:dyDescent="0.2">
      <c r="A59" s="84">
        <v>26359</v>
      </c>
      <c r="B59" s="69">
        <v>3.8567</v>
      </c>
      <c r="C59">
        <f t="shared" si="0"/>
        <v>15</v>
      </c>
      <c r="D59" s="30">
        <f t="shared" si="1"/>
        <v>-1.1395716246664911E-3</v>
      </c>
      <c r="E59">
        <f t="shared" ca="1" si="2"/>
        <v>167</v>
      </c>
      <c r="F59" s="30">
        <f t="shared" ca="1" si="3"/>
        <v>-2.1588433353139203E-2</v>
      </c>
      <c r="G59" s="30">
        <f t="shared" ca="1" si="4"/>
        <v>0.8119837591602298</v>
      </c>
      <c r="H59" s="13">
        <f t="shared" ca="1" si="5"/>
        <v>811983.75916022982</v>
      </c>
      <c r="J59" s="13">
        <f t="shared" ca="1" si="6"/>
        <v>811983.75916162983</v>
      </c>
      <c r="K59">
        <f t="shared" ca="1" si="7"/>
        <v>806</v>
      </c>
      <c r="L59" s="13">
        <f t="shared" ca="1" si="8"/>
        <v>811983.75916162983</v>
      </c>
      <c r="M59" s="13">
        <f t="shared" ca="1" si="9"/>
        <v>873992.02000002295</v>
      </c>
      <c r="N59" s="18"/>
    </row>
    <row r="60" spans="1:14" x14ac:dyDescent="0.2">
      <c r="A60" s="84">
        <v>26390</v>
      </c>
      <c r="B60" s="69">
        <v>3.8509000000000002</v>
      </c>
      <c r="C60">
        <f t="shared" si="0"/>
        <v>16</v>
      </c>
      <c r="D60" s="30">
        <f t="shared" si="1"/>
        <v>-1.5038763709906977E-3</v>
      </c>
      <c r="E60">
        <f t="shared" ca="1" si="2"/>
        <v>225</v>
      </c>
      <c r="F60" s="30">
        <f t="shared" ca="1" si="3"/>
        <v>1.5718157181571879E-2</v>
      </c>
      <c r="G60" s="30">
        <f t="shared" ca="1" si="4"/>
        <v>0.84294449864498644</v>
      </c>
      <c r="H60" s="13">
        <f t="shared" ca="1" si="5"/>
        <v>842944.49864498642</v>
      </c>
      <c r="J60" s="13">
        <f t="shared" ca="1" si="6"/>
        <v>842944.49864648643</v>
      </c>
      <c r="K60">
        <f t="shared" ca="1" si="7"/>
        <v>212</v>
      </c>
      <c r="L60" s="13">
        <f t="shared" ca="1" si="8"/>
        <v>842944.49864648643</v>
      </c>
      <c r="M60" s="13">
        <f t="shared" ca="1" si="9"/>
        <v>873992.01999462303</v>
      </c>
    </row>
    <row r="61" spans="1:14" x14ac:dyDescent="0.2">
      <c r="A61" s="84">
        <v>26420</v>
      </c>
      <c r="B61" s="69">
        <v>3.8605</v>
      </c>
      <c r="C61">
        <f t="shared" si="0"/>
        <v>17</v>
      </c>
      <c r="D61" s="30">
        <f t="shared" si="1"/>
        <v>2.4929237321145159E-3</v>
      </c>
      <c r="E61">
        <f t="shared" ca="1" si="2"/>
        <v>18</v>
      </c>
      <c r="F61" s="30">
        <f t="shared" ca="1" si="3"/>
        <v>-1.5723351897422688E-2</v>
      </c>
      <c r="G61" s="30">
        <f t="shared" ca="1" si="4"/>
        <v>0.81685119026032893</v>
      </c>
      <c r="H61" s="13">
        <f t="shared" ca="1" si="5"/>
        <v>816851.19026032893</v>
      </c>
      <c r="J61" s="13">
        <f t="shared" ca="1" si="6"/>
        <v>816851.19026192895</v>
      </c>
      <c r="K61">
        <f t="shared" ca="1" si="7"/>
        <v>739</v>
      </c>
      <c r="L61" s="13">
        <f t="shared" ca="1" si="8"/>
        <v>816851.19026192895</v>
      </c>
      <c r="M61" s="13">
        <f t="shared" ca="1" si="9"/>
        <v>872536.11251539993</v>
      </c>
    </row>
    <row r="62" spans="1:14" x14ac:dyDescent="0.2">
      <c r="A62" s="84">
        <v>26451</v>
      </c>
      <c r="B62" s="69">
        <v>3.7997999999999998</v>
      </c>
      <c r="C62">
        <f t="shared" si="0"/>
        <v>18</v>
      </c>
      <c r="D62" s="30">
        <f t="shared" si="1"/>
        <v>-1.5723351897422688E-2</v>
      </c>
      <c r="E62">
        <f t="shared" ca="1" si="2"/>
        <v>560</v>
      </c>
      <c r="F62" s="30">
        <f t="shared" ca="1" si="3"/>
        <v>5.1020408163264808E-3</v>
      </c>
      <c r="G62" s="30">
        <f t="shared" ca="1" si="4"/>
        <v>0.83413418367346936</v>
      </c>
      <c r="H62" s="13">
        <f t="shared" ca="1" si="5"/>
        <v>834134.18367346935</v>
      </c>
      <c r="J62" s="13">
        <f t="shared" ca="1" si="6"/>
        <v>834134.18367516936</v>
      </c>
      <c r="K62">
        <f t="shared" ca="1" si="7"/>
        <v>349</v>
      </c>
      <c r="L62" s="13">
        <f t="shared" ca="1" si="8"/>
        <v>834134.18367516936</v>
      </c>
      <c r="M62" s="13">
        <f t="shared" ca="1" si="9"/>
        <v>871271.54054907395</v>
      </c>
    </row>
    <row r="63" spans="1:14" x14ac:dyDescent="0.2">
      <c r="A63" s="84">
        <v>26481</v>
      </c>
      <c r="B63" s="69">
        <v>3.7650000000000001</v>
      </c>
      <c r="C63">
        <f t="shared" si="0"/>
        <v>19</v>
      </c>
      <c r="D63" s="30">
        <f t="shared" si="1"/>
        <v>-9.1583767566713048E-3</v>
      </c>
      <c r="E63">
        <f t="shared" ca="1" si="2"/>
        <v>220</v>
      </c>
      <c r="F63" s="30">
        <f t="shared" ca="1" si="3"/>
        <v>2.228429546865307E-2</v>
      </c>
      <c r="G63" s="30">
        <f t="shared" ca="1" si="4"/>
        <v>0.84839373680943519</v>
      </c>
      <c r="H63" s="13">
        <f t="shared" ca="1" si="5"/>
        <v>848393.73680943518</v>
      </c>
      <c r="J63" s="13">
        <f t="shared" ca="1" si="6"/>
        <v>848393.7368112352</v>
      </c>
      <c r="K63">
        <f t="shared" ca="1" si="7"/>
        <v>146</v>
      </c>
      <c r="L63" s="13">
        <f t="shared" ca="1" si="8"/>
        <v>848393.7368112352</v>
      </c>
      <c r="M63" s="13">
        <f t="shared" ca="1" si="9"/>
        <v>871271.54054357391</v>
      </c>
    </row>
    <row r="64" spans="1:14" x14ac:dyDescent="0.2">
      <c r="A64" s="84">
        <v>26512</v>
      </c>
      <c r="B64" s="69">
        <v>3.7808000000000002</v>
      </c>
      <c r="C64">
        <f t="shared" si="0"/>
        <v>20</v>
      </c>
      <c r="D64" s="30">
        <f t="shared" si="1"/>
        <v>4.1965471447542591E-3</v>
      </c>
      <c r="E64">
        <f t="shared" ca="1" si="2"/>
        <v>377</v>
      </c>
      <c r="F64" s="30">
        <f t="shared" ca="1" si="3"/>
        <v>-3.9475275057429537E-2</v>
      </c>
      <c r="G64" s="30">
        <f t="shared" ca="1" si="4"/>
        <v>0.79713946922983925</v>
      </c>
      <c r="H64" s="13">
        <f t="shared" ca="1" si="5"/>
        <v>797139.46922983928</v>
      </c>
      <c r="J64" s="13">
        <f t="shared" ca="1" si="6"/>
        <v>797139.46923173929</v>
      </c>
      <c r="K64">
        <f t="shared" ca="1" si="7"/>
        <v>911</v>
      </c>
      <c r="L64" s="13">
        <f t="shared" ca="1" si="8"/>
        <v>797139.46923173929</v>
      </c>
      <c r="M64" s="13">
        <f t="shared" ca="1" si="9"/>
        <v>871271.54051557393</v>
      </c>
    </row>
    <row r="65" spans="1:14" x14ac:dyDescent="0.2">
      <c r="A65" s="84">
        <v>26543</v>
      </c>
      <c r="B65" s="69">
        <v>3.7873999999999999</v>
      </c>
      <c r="C65">
        <f t="shared" si="0"/>
        <v>21</v>
      </c>
      <c r="D65" s="30">
        <f t="shared" si="1"/>
        <v>1.7456622936944388E-3</v>
      </c>
      <c r="E65">
        <f t="shared" ca="1" si="2"/>
        <v>217</v>
      </c>
      <c r="F65" s="30">
        <f t="shared" ca="1" si="3"/>
        <v>5.5409149266842483E-2</v>
      </c>
      <c r="G65" s="30">
        <f t="shared" ca="1" si="4"/>
        <v>0.87588405297655259</v>
      </c>
      <c r="H65" s="13">
        <f t="shared" ca="1" si="5"/>
        <v>875884.05297655263</v>
      </c>
      <c r="J65" s="13">
        <f t="shared" ca="1" si="6"/>
        <v>875884.05297855265</v>
      </c>
      <c r="K65">
        <f t="shared" ca="1" si="7"/>
        <v>11</v>
      </c>
      <c r="L65" s="13">
        <f t="shared" ca="1" si="8"/>
        <v>875884.05297855265</v>
      </c>
      <c r="M65" s="13">
        <f t="shared" ca="1" si="9"/>
        <v>870405.06533629051</v>
      </c>
    </row>
    <row r="66" spans="1:14" x14ac:dyDescent="0.2">
      <c r="A66" s="84">
        <v>26573</v>
      </c>
      <c r="B66" s="69">
        <v>3.7976999999999999</v>
      </c>
      <c r="C66">
        <f t="shared" si="0"/>
        <v>22</v>
      </c>
      <c r="D66" s="30">
        <f t="shared" si="1"/>
        <v>2.7195437503300113E-3</v>
      </c>
      <c r="E66">
        <f t="shared" ca="1" si="2"/>
        <v>481</v>
      </c>
      <c r="F66" s="30">
        <f t="shared" ca="1" si="3"/>
        <v>-1.2798018371348863E-2</v>
      </c>
      <c r="G66" s="30">
        <f t="shared" ca="1" si="4"/>
        <v>0.8192789245536175</v>
      </c>
      <c r="H66" s="13">
        <f t="shared" ca="1" si="5"/>
        <v>819278.92455361749</v>
      </c>
      <c r="J66" s="13">
        <f t="shared" ca="1" si="6"/>
        <v>819278.9245557175</v>
      </c>
      <c r="K66">
        <f t="shared" ca="1" si="7"/>
        <v>712</v>
      </c>
      <c r="L66" s="13">
        <f t="shared" ca="1" si="8"/>
        <v>819278.9245557175</v>
      </c>
      <c r="M66" s="13">
        <f t="shared" ca="1" si="9"/>
        <v>869688.35894602712</v>
      </c>
    </row>
    <row r="67" spans="1:14" x14ac:dyDescent="0.2">
      <c r="A67" s="84">
        <v>26604</v>
      </c>
      <c r="B67" s="69">
        <v>3.7955999999999999</v>
      </c>
      <c r="C67">
        <f t="shared" si="0"/>
        <v>23</v>
      </c>
      <c r="D67" s="30">
        <f t="shared" si="1"/>
        <v>-5.5296626905754209E-4</v>
      </c>
      <c r="E67">
        <f t="shared" ca="1" si="2"/>
        <v>345</v>
      </c>
      <c r="F67" s="30">
        <f t="shared" ca="1" si="3"/>
        <v>1.1197243755383335E-2</v>
      </c>
      <c r="G67" s="30">
        <f t="shared" ca="1" si="4"/>
        <v>0.8391925925925926</v>
      </c>
      <c r="H67" s="13">
        <f t="shared" ca="1" si="5"/>
        <v>839192.59259259258</v>
      </c>
      <c r="J67" s="13">
        <f t="shared" ca="1" si="6"/>
        <v>839192.5925947926</v>
      </c>
      <c r="K67">
        <f t="shared" ca="1" si="7"/>
        <v>277</v>
      </c>
      <c r="L67" s="13">
        <f t="shared" ca="1" si="8"/>
        <v>839192.5925947926</v>
      </c>
      <c r="M67" s="13">
        <f t="shared" ca="1" si="9"/>
        <v>869688.35893522715</v>
      </c>
    </row>
    <row r="68" spans="1:14" x14ac:dyDescent="0.2">
      <c r="A68" s="84">
        <v>26634</v>
      </c>
      <c r="B68" s="69">
        <v>3.77</v>
      </c>
      <c r="C68">
        <f t="shared" si="0"/>
        <v>24</v>
      </c>
      <c r="D68" s="30">
        <f t="shared" si="1"/>
        <v>-6.7446517019706942E-3</v>
      </c>
      <c r="E68">
        <f t="shared" ca="1" si="2"/>
        <v>690</v>
      </c>
      <c r="F68" s="30">
        <f t="shared" ca="1" si="3"/>
        <v>4.0256772930038487E-3</v>
      </c>
      <c r="G68" s="30">
        <f t="shared" ca="1" si="4"/>
        <v>0.83324090958546382</v>
      </c>
      <c r="H68" s="13">
        <f t="shared" ca="1" si="5"/>
        <v>833240.90958546381</v>
      </c>
      <c r="J68" s="13">
        <f t="shared" ca="1" si="6"/>
        <v>833240.90958776383</v>
      </c>
      <c r="K68">
        <f t="shared" ca="1" si="7"/>
        <v>476</v>
      </c>
      <c r="L68" s="13">
        <f t="shared" ca="1" si="8"/>
        <v>833240.90958776383</v>
      </c>
      <c r="M68" s="13">
        <f t="shared" ca="1" si="9"/>
        <v>868803.5139790409</v>
      </c>
    </row>
    <row r="69" spans="1:14" x14ac:dyDescent="0.2">
      <c r="A69" s="84">
        <v>26665</v>
      </c>
      <c r="B69" s="69">
        <v>3.7292999999999998</v>
      </c>
      <c r="C69">
        <f t="shared" si="0"/>
        <v>25</v>
      </c>
      <c r="D69" s="30">
        <f t="shared" si="1"/>
        <v>-1.079575596816984E-2</v>
      </c>
      <c r="E69">
        <f t="shared" ca="1" si="2"/>
        <v>400</v>
      </c>
      <c r="F69" s="30">
        <f t="shared" ca="1" si="3"/>
        <v>1.4947566129284606E-2</v>
      </c>
      <c r="G69" s="30">
        <f t="shared" ca="1" si="4"/>
        <v>0.8423049851306933</v>
      </c>
      <c r="H69" s="13">
        <f t="shared" ca="1" si="5"/>
        <v>842304.9851306933</v>
      </c>
      <c r="J69" s="13">
        <f t="shared" ca="1" si="6"/>
        <v>842304.98513309332</v>
      </c>
      <c r="K69">
        <f t="shared" ca="1" si="7"/>
        <v>218</v>
      </c>
      <c r="L69" s="13">
        <f t="shared" ca="1" si="8"/>
        <v>842304.98513309332</v>
      </c>
      <c r="M69" s="13">
        <f t="shared" ca="1" si="9"/>
        <v>868803.51394534088</v>
      </c>
    </row>
    <row r="70" spans="1:14" x14ac:dyDescent="0.2">
      <c r="A70" s="84">
        <v>26696</v>
      </c>
      <c r="B70" s="69">
        <v>3.4169999999999998</v>
      </c>
      <c r="C70">
        <f t="shared" si="0"/>
        <v>26</v>
      </c>
      <c r="D70" s="30">
        <f t="shared" si="1"/>
        <v>-8.374225726007567E-2</v>
      </c>
      <c r="E70">
        <f t="shared" ca="1" si="2"/>
        <v>34</v>
      </c>
      <c r="F70" s="30">
        <f t="shared" ca="1" si="3"/>
        <v>3.911170036460021E-3</v>
      </c>
      <c r="G70" s="30">
        <f t="shared" ca="1" si="4"/>
        <v>0.83314588001325818</v>
      </c>
      <c r="H70" s="13">
        <f t="shared" ca="1" si="5"/>
        <v>833145.8800132582</v>
      </c>
      <c r="J70" s="13">
        <f t="shared" ca="1" si="6"/>
        <v>833145.88001575822</v>
      </c>
      <c r="K70">
        <f t="shared" ca="1" si="7"/>
        <v>482</v>
      </c>
      <c r="L70" s="13">
        <f t="shared" ca="1" si="8"/>
        <v>833145.88001575822</v>
      </c>
      <c r="M70" s="36">
        <f t="shared" ca="1" si="9"/>
        <v>868803.51393624092</v>
      </c>
      <c r="N70" s="7" t="s">
        <v>14</v>
      </c>
    </row>
    <row r="71" spans="1:14" x14ac:dyDescent="0.2">
      <c r="A71" s="84">
        <v>26724</v>
      </c>
      <c r="B71" s="69">
        <v>3.2170999999999998</v>
      </c>
      <c r="C71">
        <f t="shared" si="0"/>
        <v>27</v>
      </c>
      <c r="D71" s="30">
        <f t="shared" si="1"/>
        <v>-5.8501609599063475E-2</v>
      </c>
      <c r="E71">
        <f t="shared" ca="1" si="2"/>
        <v>98</v>
      </c>
      <c r="F71" s="30">
        <f t="shared" ca="1" si="3"/>
        <v>2.2735431374896198E-3</v>
      </c>
      <c r="G71" s="30">
        <f t="shared" ca="1" si="4"/>
        <v>0.83178681344980265</v>
      </c>
      <c r="H71" s="13">
        <f t="shared" ca="1" si="5"/>
        <v>831786.81344980269</v>
      </c>
      <c r="J71" s="13">
        <f t="shared" ca="1" si="6"/>
        <v>831786.81345240271</v>
      </c>
      <c r="K71">
        <f t="shared" ca="1" si="7"/>
        <v>498</v>
      </c>
      <c r="L71" s="13">
        <f t="shared" ca="1" si="8"/>
        <v>831786.81345240271</v>
      </c>
      <c r="M71" s="13">
        <f t="shared" ca="1" si="9"/>
        <v>868642.2605333603</v>
      </c>
    </row>
    <row r="72" spans="1:14" x14ac:dyDescent="0.2">
      <c r="A72" s="84">
        <v>26755</v>
      </c>
      <c r="B72" s="69">
        <v>3.2406000000000001</v>
      </c>
      <c r="C72">
        <f t="shared" si="0"/>
        <v>28</v>
      </c>
      <c r="D72" s="30">
        <f t="shared" si="1"/>
        <v>7.304715426937447E-3</v>
      </c>
      <c r="E72">
        <f t="shared" ca="1" si="2"/>
        <v>438</v>
      </c>
      <c r="F72" s="30">
        <f t="shared" ca="1" si="3"/>
        <v>9.7453116042911514E-3</v>
      </c>
      <c r="G72" s="30">
        <f t="shared" ca="1" si="4"/>
        <v>0.83798763410040122</v>
      </c>
      <c r="H72" s="13">
        <f t="shared" ca="1" si="5"/>
        <v>837987.63410040119</v>
      </c>
      <c r="J72" s="13">
        <f t="shared" ca="1" si="6"/>
        <v>837987.63410310121</v>
      </c>
      <c r="K72">
        <f t="shared" ca="1" si="7"/>
        <v>293</v>
      </c>
      <c r="L72" s="13">
        <f t="shared" ca="1" si="8"/>
        <v>837987.63410310121</v>
      </c>
      <c r="M72" s="13">
        <f t="shared" ca="1" si="9"/>
        <v>868642.26050206029</v>
      </c>
    </row>
    <row r="73" spans="1:14" x14ac:dyDescent="0.2">
      <c r="A73" s="84">
        <v>26785</v>
      </c>
      <c r="B73" s="69">
        <v>3.1728000000000001</v>
      </c>
      <c r="C73">
        <f t="shared" si="0"/>
        <v>29</v>
      </c>
      <c r="D73" s="30">
        <f t="shared" si="1"/>
        <v>-2.0922051471949699E-2</v>
      </c>
      <c r="E73">
        <f t="shared" ca="1" si="2"/>
        <v>612</v>
      </c>
      <c r="F73" s="30">
        <f t="shared" ca="1" si="3"/>
        <v>-3.2562683165093809E-4</v>
      </c>
      <c r="G73" s="30">
        <f t="shared" ca="1" si="4"/>
        <v>0.82962976229241281</v>
      </c>
      <c r="H73" s="13">
        <f t="shared" ca="1" si="5"/>
        <v>829629.76229241281</v>
      </c>
      <c r="J73" s="13">
        <f t="shared" ca="1" si="6"/>
        <v>829629.76229521283</v>
      </c>
      <c r="K73">
        <f t="shared" ca="1" si="7"/>
        <v>539</v>
      </c>
      <c r="L73" s="13">
        <f t="shared" ca="1" si="8"/>
        <v>829629.76229521283</v>
      </c>
      <c r="M73" s="13">
        <f t="shared" ca="1" si="9"/>
        <v>867359.72839965101</v>
      </c>
    </row>
    <row r="74" spans="1:14" x14ac:dyDescent="0.2">
      <c r="A74" s="84">
        <v>26816</v>
      </c>
      <c r="B74" s="69">
        <v>3.0531999999999999</v>
      </c>
      <c r="C74">
        <f t="shared" si="0"/>
        <v>30</v>
      </c>
      <c r="D74" s="30">
        <f t="shared" si="1"/>
        <v>-3.7695410993444312E-2</v>
      </c>
      <c r="E74">
        <f t="shared" ca="1" si="2"/>
        <v>457</v>
      </c>
      <c r="F74" s="30">
        <f t="shared" ca="1" si="3"/>
        <v>-1.2013328656611755E-2</v>
      </c>
      <c r="G74" s="30">
        <f t="shared" ca="1" si="4"/>
        <v>0.81993013854787788</v>
      </c>
      <c r="H74" s="13">
        <f t="shared" ca="1" si="5"/>
        <v>819930.1385478779</v>
      </c>
      <c r="J74" s="13">
        <f t="shared" ca="1" si="6"/>
        <v>819930.13855077792</v>
      </c>
      <c r="K74">
        <f t="shared" ca="1" si="7"/>
        <v>699</v>
      </c>
      <c r="L74" s="13">
        <f t="shared" ca="1" si="8"/>
        <v>819930.13855077792</v>
      </c>
      <c r="M74" s="13">
        <f t="shared" ca="1" si="9"/>
        <v>867359.72835805104</v>
      </c>
    </row>
    <row r="75" spans="1:14" x14ac:dyDescent="0.2">
      <c r="A75" s="84">
        <v>26846</v>
      </c>
      <c r="B75" s="69">
        <v>2.8233000000000001</v>
      </c>
      <c r="C75">
        <f t="shared" si="0"/>
        <v>31</v>
      </c>
      <c r="D75" s="30">
        <f t="shared" si="1"/>
        <v>-7.5298047949692082E-2</v>
      </c>
      <c r="E75">
        <f t="shared" ca="1" si="2"/>
        <v>304</v>
      </c>
      <c r="F75" s="30">
        <f t="shared" ca="1" si="3"/>
        <v>1.8479806003846466E-2</v>
      </c>
      <c r="G75" s="30">
        <f t="shared" ca="1" si="4"/>
        <v>0.84523639100259218</v>
      </c>
      <c r="H75" s="13">
        <f t="shared" ca="1" si="5"/>
        <v>845236.39100259217</v>
      </c>
      <c r="J75" s="13">
        <f t="shared" ca="1" si="6"/>
        <v>845236.39100559219</v>
      </c>
      <c r="K75">
        <f t="shared" ca="1" si="7"/>
        <v>183</v>
      </c>
      <c r="L75" s="13">
        <f t="shared" ca="1" si="8"/>
        <v>845236.39100559219</v>
      </c>
      <c r="M75" s="13">
        <f t="shared" ca="1" si="9"/>
        <v>867359.72835125099</v>
      </c>
    </row>
    <row r="76" spans="1:14" x14ac:dyDescent="0.2">
      <c r="A76" s="84">
        <v>26877</v>
      </c>
      <c r="B76" s="69">
        <v>2.9733000000000001</v>
      </c>
      <c r="C76">
        <f t="shared" si="0"/>
        <v>32</v>
      </c>
      <c r="D76" s="30">
        <f t="shared" si="1"/>
        <v>5.31293167569864E-2</v>
      </c>
      <c r="E76">
        <f t="shared" ca="1" si="2"/>
        <v>568</v>
      </c>
      <c r="F76" s="30">
        <f t="shared" ca="1" si="3"/>
        <v>2.18354430379748E-2</v>
      </c>
      <c r="G76" s="30">
        <f t="shared" ca="1" si="4"/>
        <v>0.84802123417721531</v>
      </c>
      <c r="H76" s="13">
        <f t="shared" ca="1" si="5"/>
        <v>848021.23417721526</v>
      </c>
      <c r="J76" s="13">
        <f t="shared" ca="1" si="6"/>
        <v>848021.23418031528</v>
      </c>
      <c r="K76">
        <f t="shared" ca="1" si="7"/>
        <v>154</v>
      </c>
      <c r="L76" s="13">
        <f t="shared" ca="1" si="8"/>
        <v>848021.23418031528</v>
      </c>
      <c r="M76" s="13">
        <f t="shared" ca="1" si="9"/>
        <v>867136.99494384544</v>
      </c>
    </row>
    <row r="77" spans="1:14" x14ac:dyDescent="0.2">
      <c r="A77" s="84">
        <v>26908</v>
      </c>
      <c r="B77" s="69">
        <v>3.0169999999999999</v>
      </c>
      <c r="C77">
        <f t="shared" si="0"/>
        <v>33</v>
      </c>
      <c r="D77" s="30">
        <f t="shared" si="1"/>
        <v>1.4697474186930348E-2</v>
      </c>
      <c r="E77">
        <f t="shared" ca="1" si="2"/>
        <v>408</v>
      </c>
      <c r="F77" s="30">
        <f t="shared" ca="1" si="3"/>
        <v>-2.1005891896507478E-2</v>
      </c>
      <c r="G77" s="30">
        <f t="shared" ca="1" si="4"/>
        <v>0.8124672103150884</v>
      </c>
      <c r="H77" s="13">
        <f t="shared" ca="1" si="5"/>
        <v>812467.21031508839</v>
      </c>
      <c r="J77" s="13">
        <f t="shared" ca="1" si="6"/>
        <v>812467.21031828842</v>
      </c>
      <c r="K77">
        <f t="shared" ca="1" si="7"/>
        <v>801</v>
      </c>
      <c r="L77" s="13">
        <f t="shared" ca="1" si="8"/>
        <v>812467.21031828842</v>
      </c>
      <c r="M77" s="13">
        <f t="shared" ca="1" si="9"/>
        <v>867136.99491964537</v>
      </c>
    </row>
    <row r="78" spans="1:14" x14ac:dyDescent="0.2">
      <c r="A78" s="84">
        <v>26938</v>
      </c>
      <c r="B78" s="69">
        <v>3.0287999999999999</v>
      </c>
      <c r="C78">
        <f t="shared" si="0"/>
        <v>34</v>
      </c>
      <c r="D78" s="30">
        <f t="shared" si="1"/>
        <v>3.911170036460021E-3</v>
      </c>
      <c r="E78">
        <f t="shared" ca="1" si="2"/>
        <v>589</v>
      </c>
      <c r="F78" s="30">
        <f t="shared" ca="1" si="3"/>
        <v>-1.3026663952778406E-2</v>
      </c>
      <c r="G78" s="30">
        <f t="shared" ca="1" si="4"/>
        <v>0.81908917158558914</v>
      </c>
      <c r="H78" s="13">
        <f t="shared" ca="1" si="5"/>
        <v>819089.17158558918</v>
      </c>
      <c r="J78" s="13">
        <f t="shared" ca="1" si="6"/>
        <v>819089.17158888921</v>
      </c>
      <c r="K78">
        <f t="shared" ca="1" si="7"/>
        <v>715</v>
      </c>
      <c r="L78" s="13">
        <f t="shared" ca="1" si="8"/>
        <v>819089.17158888921</v>
      </c>
      <c r="M78" s="13">
        <f t="shared" ca="1" si="9"/>
        <v>867136.99488164543</v>
      </c>
    </row>
    <row r="79" spans="1:14" x14ac:dyDescent="0.2">
      <c r="A79" s="84">
        <v>26969</v>
      </c>
      <c r="B79" s="69">
        <v>3.1646999999999998</v>
      </c>
      <c r="C79">
        <f t="shared" si="0"/>
        <v>35</v>
      </c>
      <c r="D79" s="30">
        <f t="shared" si="1"/>
        <v>4.4869255150554732E-2</v>
      </c>
      <c r="E79">
        <f t="shared" ca="1" si="2"/>
        <v>554</v>
      </c>
      <c r="F79" s="30">
        <f t="shared" ca="1" si="3"/>
        <v>-6.4516129032259339E-3</v>
      </c>
      <c r="G79" s="30">
        <f t="shared" ca="1" si="4"/>
        <v>0.82454580645161279</v>
      </c>
      <c r="H79" s="13">
        <f t="shared" ca="1" si="5"/>
        <v>824545.80645161285</v>
      </c>
      <c r="J79" s="13">
        <f t="shared" ca="1" si="6"/>
        <v>824545.80645501288</v>
      </c>
      <c r="K79">
        <f t="shared" ca="1" si="7"/>
        <v>623</v>
      </c>
      <c r="L79" s="13">
        <f t="shared" ca="1" si="8"/>
        <v>824545.80645501288</v>
      </c>
      <c r="M79" s="13">
        <f t="shared" ca="1" si="9"/>
        <v>867136.99488024542</v>
      </c>
    </row>
    <row r="80" spans="1:14" x14ac:dyDescent="0.2">
      <c r="A80" s="84">
        <v>26999</v>
      </c>
      <c r="B80" s="69">
        <v>3.2</v>
      </c>
      <c r="C80">
        <f t="shared" si="0"/>
        <v>36</v>
      </c>
      <c r="D80" s="30">
        <f t="shared" si="1"/>
        <v>1.1154295825828831E-2</v>
      </c>
      <c r="E80">
        <f t="shared" ca="1" si="2"/>
        <v>282</v>
      </c>
      <c r="F80" s="30">
        <f t="shared" ca="1" si="3"/>
        <v>-2.8176991150442476E-2</v>
      </c>
      <c r="G80" s="30">
        <f t="shared" ca="1" si="4"/>
        <v>0.8065159150442478</v>
      </c>
      <c r="H80" s="13">
        <f t="shared" ca="1" si="5"/>
        <v>806515.91504424775</v>
      </c>
      <c r="J80" s="13">
        <f t="shared" ca="1" si="6"/>
        <v>806515.91504774778</v>
      </c>
      <c r="K80">
        <f t="shared" ca="1" si="7"/>
        <v>853</v>
      </c>
      <c r="L80" s="13">
        <f t="shared" ca="1" si="8"/>
        <v>806515.91504774778</v>
      </c>
      <c r="M80" s="13">
        <f t="shared" ca="1" si="9"/>
        <v>865946.27425046184</v>
      </c>
    </row>
    <row r="81" spans="1:13" x14ac:dyDescent="0.2">
      <c r="A81" s="84">
        <v>27030</v>
      </c>
      <c r="B81" s="69">
        <v>3.3643999999999998</v>
      </c>
      <c r="C81">
        <f t="shared" si="0"/>
        <v>37</v>
      </c>
      <c r="D81" s="30">
        <f t="shared" si="1"/>
        <v>5.1374999999999948E-2</v>
      </c>
      <c r="E81">
        <f t="shared" ca="1" si="2"/>
        <v>615</v>
      </c>
      <c r="F81" s="30">
        <f t="shared" ca="1" si="3"/>
        <v>4.0256772930038487E-3</v>
      </c>
      <c r="G81" s="30">
        <f t="shared" ca="1" si="4"/>
        <v>0.83324090958546382</v>
      </c>
      <c r="H81" s="13">
        <f t="shared" ca="1" si="5"/>
        <v>833240.90958546381</v>
      </c>
      <c r="J81" s="13">
        <f t="shared" ca="1" si="6"/>
        <v>833240.90958906384</v>
      </c>
      <c r="K81">
        <f t="shared" ca="1" si="7"/>
        <v>475</v>
      </c>
      <c r="L81" s="13">
        <f t="shared" ca="1" si="8"/>
        <v>833240.90958906384</v>
      </c>
      <c r="M81" s="13">
        <f t="shared" ca="1" si="9"/>
        <v>865110.99412222533</v>
      </c>
    </row>
    <row r="82" spans="1:13" x14ac:dyDescent="0.2">
      <c r="A82" s="84">
        <v>27061</v>
      </c>
      <c r="B82" s="69">
        <v>3.1762999999999999</v>
      </c>
      <c r="C82">
        <f t="shared" si="0"/>
        <v>38</v>
      </c>
      <c r="D82" s="30">
        <f t="shared" si="1"/>
        <v>-5.5908928783735545E-2</v>
      </c>
      <c r="E82">
        <f t="shared" ca="1" si="2"/>
        <v>685</v>
      </c>
      <c r="F82" s="30">
        <f t="shared" ca="1" si="3"/>
        <v>4.0256772930038487E-3</v>
      </c>
      <c r="G82" s="30">
        <f t="shared" ca="1" si="4"/>
        <v>0.83324090958546382</v>
      </c>
      <c r="H82" s="13">
        <f t="shared" ca="1" si="5"/>
        <v>833240.90958546381</v>
      </c>
      <c r="J82" s="13">
        <f t="shared" ca="1" si="6"/>
        <v>833240.90958916384</v>
      </c>
      <c r="K82">
        <f t="shared" ca="1" si="7"/>
        <v>474</v>
      </c>
      <c r="L82" s="13">
        <f t="shared" ca="1" si="8"/>
        <v>833240.90958916384</v>
      </c>
      <c r="M82" s="13">
        <f t="shared" ca="1" si="9"/>
        <v>864913.03328228637</v>
      </c>
    </row>
    <row r="83" spans="1:13" x14ac:dyDescent="0.2">
      <c r="A83" s="84">
        <v>27089</v>
      </c>
      <c r="B83" s="69">
        <v>3.0788000000000002</v>
      </c>
      <c r="C83">
        <f t="shared" si="0"/>
        <v>39</v>
      </c>
      <c r="D83" s="30">
        <f t="shared" si="1"/>
        <v>-3.0696092938324426E-2</v>
      </c>
      <c r="E83">
        <f t="shared" ca="1" si="2"/>
        <v>516</v>
      </c>
      <c r="F83" s="30">
        <f t="shared" ca="1" si="3"/>
        <v>-2.1470040530178647E-2</v>
      </c>
      <c r="G83" s="30">
        <f t="shared" ca="1" si="4"/>
        <v>0.81208201336400476</v>
      </c>
      <c r="H83" s="13">
        <f t="shared" ca="1" si="5"/>
        <v>812082.01336400479</v>
      </c>
      <c r="J83" s="13">
        <f t="shared" ca="1" si="6"/>
        <v>812082.01336780482</v>
      </c>
      <c r="K83">
        <f t="shared" ca="1" si="7"/>
        <v>805</v>
      </c>
      <c r="L83" s="13">
        <f t="shared" ca="1" si="8"/>
        <v>812082.01336780482</v>
      </c>
      <c r="M83" s="13">
        <f t="shared" ca="1" si="9"/>
        <v>864913.03327888635</v>
      </c>
    </row>
    <row r="84" spans="1:13" x14ac:dyDescent="0.2">
      <c r="A84" s="84">
        <v>27120</v>
      </c>
      <c r="B84" s="69">
        <v>3.0270000000000001</v>
      </c>
      <c r="C84">
        <f t="shared" si="0"/>
        <v>40</v>
      </c>
      <c r="D84" s="30">
        <f t="shared" si="1"/>
        <v>-1.6824736910484583E-2</v>
      </c>
      <c r="E84">
        <f t="shared" ca="1" si="2"/>
        <v>622</v>
      </c>
      <c r="F84" s="30">
        <f t="shared" ca="1" si="3"/>
        <v>4.0256772930038487E-3</v>
      </c>
      <c r="G84" s="30">
        <f t="shared" ca="1" si="4"/>
        <v>0.83324090958546382</v>
      </c>
      <c r="H84" s="13">
        <f t="shared" ca="1" si="5"/>
        <v>833240.90958546381</v>
      </c>
      <c r="J84" s="13">
        <f t="shared" ca="1" si="6"/>
        <v>833240.90958936384</v>
      </c>
      <c r="K84">
        <f t="shared" ca="1" si="7"/>
        <v>473</v>
      </c>
      <c r="L84" s="13">
        <f t="shared" ca="1" si="8"/>
        <v>833240.90958936384</v>
      </c>
      <c r="M84" s="13">
        <f t="shared" ca="1" si="9"/>
        <v>864913.03326478635</v>
      </c>
    </row>
    <row r="85" spans="1:13" x14ac:dyDescent="0.2">
      <c r="A85" s="84">
        <v>27150</v>
      </c>
      <c r="B85" s="69">
        <v>2.9173</v>
      </c>
      <c r="C85">
        <f t="shared" si="0"/>
        <v>41</v>
      </c>
      <c r="D85" s="30">
        <f t="shared" si="1"/>
        <v>-3.6240502147340647E-2</v>
      </c>
      <c r="E85">
        <f t="shared" ca="1" si="2"/>
        <v>312</v>
      </c>
      <c r="F85" s="30">
        <f t="shared" ca="1" si="3"/>
        <v>4.2189460476788065E-2</v>
      </c>
      <c r="G85" s="30">
        <f t="shared" ca="1" si="4"/>
        <v>0.86491303324968638</v>
      </c>
      <c r="H85" s="13">
        <f t="shared" ca="1" si="5"/>
        <v>864913.03324968636</v>
      </c>
      <c r="J85" s="13">
        <f t="shared" ca="1" si="6"/>
        <v>864913.03325368639</v>
      </c>
      <c r="K85">
        <f t="shared" ca="1" si="7"/>
        <v>40</v>
      </c>
      <c r="L85" s="13">
        <f t="shared" ca="1" si="8"/>
        <v>864913.03325368639</v>
      </c>
      <c r="M85" s="13">
        <f t="shared" ca="1" si="9"/>
        <v>864913.03325368639</v>
      </c>
    </row>
    <row r="86" spans="1:13" x14ac:dyDescent="0.2">
      <c r="A86" s="84">
        <v>27181</v>
      </c>
      <c r="B86" s="69">
        <v>2.9899</v>
      </c>
      <c r="C86">
        <f t="shared" si="0"/>
        <v>42</v>
      </c>
      <c r="D86" s="30">
        <f t="shared" si="1"/>
        <v>2.4886024748911773E-2</v>
      </c>
      <c r="E86">
        <f t="shared" ca="1" si="2"/>
        <v>548</v>
      </c>
      <c r="F86" s="30">
        <f t="shared" ca="1" si="3"/>
        <v>-1.2105798575788418E-2</v>
      </c>
      <c r="G86" s="30">
        <f t="shared" ca="1" si="4"/>
        <v>0.81985339776195321</v>
      </c>
      <c r="H86" s="13">
        <f t="shared" ca="1" si="5"/>
        <v>819853.39776195318</v>
      </c>
      <c r="J86" s="13">
        <f t="shared" ca="1" si="6"/>
        <v>819853.39776605321</v>
      </c>
      <c r="K86">
        <f t="shared" ca="1" si="7"/>
        <v>701</v>
      </c>
      <c r="L86" s="13">
        <f t="shared" ca="1" si="8"/>
        <v>819853.39776605321</v>
      </c>
      <c r="M86" s="13">
        <f t="shared" ca="1" si="9"/>
        <v>864827.10652590683</v>
      </c>
    </row>
    <row r="87" spans="1:13" x14ac:dyDescent="0.2">
      <c r="A87" s="84">
        <v>27211</v>
      </c>
      <c r="B87" s="69">
        <v>2.9641999999999999</v>
      </c>
      <c r="C87">
        <f t="shared" si="0"/>
        <v>43</v>
      </c>
      <c r="D87" s="30">
        <f t="shared" si="1"/>
        <v>-8.5956052041874509E-3</v>
      </c>
      <c r="E87">
        <f t="shared" ca="1" si="2"/>
        <v>472</v>
      </c>
      <c r="F87" s="30">
        <f t="shared" ca="1" si="3"/>
        <v>2.250140633789588E-3</v>
      </c>
      <c r="G87" s="30">
        <f t="shared" ca="1" si="4"/>
        <v>0.831767391711982</v>
      </c>
      <c r="H87" s="13">
        <f t="shared" ca="1" si="5"/>
        <v>831767.39171198197</v>
      </c>
      <c r="J87" s="13">
        <f t="shared" ca="1" si="6"/>
        <v>831767.391716182</v>
      </c>
      <c r="K87">
        <f t="shared" ca="1" si="7"/>
        <v>500</v>
      </c>
      <c r="L87" s="13">
        <f t="shared" ca="1" si="8"/>
        <v>831767.391716182</v>
      </c>
      <c r="M87" s="13">
        <f t="shared" ca="1" si="9"/>
        <v>863513.26823752455</v>
      </c>
    </row>
    <row r="88" spans="1:13" x14ac:dyDescent="0.2">
      <c r="A88" s="84">
        <v>27242</v>
      </c>
      <c r="B88" s="69">
        <v>2.9845999999999999</v>
      </c>
      <c r="C88">
        <f t="shared" si="0"/>
        <v>44</v>
      </c>
      <c r="D88" s="30">
        <f t="shared" si="1"/>
        <v>6.8821267120977581E-3</v>
      </c>
      <c r="E88">
        <f t="shared" ca="1" si="2"/>
        <v>660</v>
      </c>
      <c r="F88" s="30">
        <f t="shared" ca="1" si="3"/>
        <v>4.0256772930038487E-3</v>
      </c>
      <c r="G88" s="30">
        <f t="shared" ca="1" si="4"/>
        <v>0.83324090958546382</v>
      </c>
      <c r="H88" s="13">
        <f t="shared" ca="1" si="5"/>
        <v>833240.90958546381</v>
      </c>
      <c r="J88" s="13">
        <f t="shared" ca="1" si="6"/>
        <v>833240.90958976385</v>
      </c>
      <c r="K88">
        <f t="shared" ca="1" si="7"/>
        <v>472</v>
      </c>
      <c r="L88" s="13">
        <f t="shared" ca="1" si="8"/>
        <v>833240.90958976385</v>
      </c>
      <c r="M88" s="13">
        <f t="shared" ca="1" si="9"/>
        <v>863513.26821322448</v>
      </c>
    </row>
    <row r="89" spans="1:13" x14ac:dyDescent="0.2">
      <c r="A89" s="84">
        <v>27273</v>
      </c>
      <c r="B89" s="69">
        <v>2.9967000000000001</v>
      </c>
      <c r="C89">
        <f t="shared" si="0"/>
        <v>45</v>
      </c>
      <c r="D89" s="30">
        <f t="shared" si="1"/>
        <v>4.0541446089930044E-3</v>
      </c>
      <c r="E89">
        <f t="shared" ca="1" si="2"/>
        <v>380</v>
      </c>
      <c r="F89" s="30">
        <f t="shared" ca="1" si="3"/>
        <v>1.7257779589618272E-2</v>
      </c>
      <c r="G89" s="30">
        <f t="shared" ca="1" si="4"/>
        <v>0.84422223128142415</v>
      </c>
      <c r="H89" s="13">
        <f t="shared" ca="1" si="5"/>
        <v>844222.23128142417</v>
      </c>
      <c r="J89" s="13">
        <f t="shared" ca="1" si="6"/>
        <v>844222.23128582421</v>
      </c>
      <c r="K89">
        <f t="shared" ca="1" si="7"/>
        <v>195</v>
      </c>
      <c r="L89" s="13">
        <f t="shared" ca="1" si="8"/>
        <v>844222.23128582421</v>
      </c>
      <c r="M89" s="13">
        <f t="shared" ca="1" si="9"/>
        <v>863513.26820752455</v>
      </c>
    </row>
    <row r="90" spans="1:13" x14ac:dyDescent="0.2">
      <c r="A90" s="84">
        <v>27303</v>
      </c>
      <c r="B90" s="69">
        <v>2.8965999999999998</v>
      </c>
      <c r="C90">
        <f t="shared" si="0"/>
        <v>46</v>
      </c>
      <c r="D90" s="30">
        <f t="shared" si="1"/>
        <v>-3.3403410418126667E-2</v>
      </c>
      <c r="E90">
        <f t="shared" ca="1" si="2"/>
        <v>498</v>
      </c>
      <c r="F90" s="30">
        <f t="shared" ca="1" si="3"/>
        <v>2.0569114355749818E-2</v>
      </c>
      <c r="G90" s="30">
        <f t="shared" ca="1" si="4"/>
        <v>0.84697030800383677</v>
      </c>
      <c r="H90" s="13">
        <f t="shared" ca="1" si="5"/>
        <v>846970.30800383678</v>
      </c>
      <c r="J90" s="13">
        <f t="shared" ca="1" si="6"/>
        <v>846970.30800833681</v>
      </c>
      <c r="K90">
        <f t="shared" ca="1" si="7"/>
        <v>165</v>
      </c>
      <c r="L90" s="13">
        <f t="shared" ca="1" si="8"/>
        <v>846970.30800833681</v>
      </c>
      <c r="M90" s="13">
        <f t="shared" ca="1" si="9"/>
        <v>863513.26817542454</v>
      </c>
    </row>
    <row r="91" spans="1:13" x14ac:dyDescent="0.2">
      <c r="A91" s="84">
        <v>27334</v>
      </c>
      <c r="B91" s="69">
        <v>2.7503000000000002</v>
      </c>
      <c r="C91">
        <f t="shared" si="0"/>
        <v>47</v>
      </c>
      <c r="D91" s="30">
        <f t="shared" si="1"/>
        <v>-5.0507491541807559E-2</v>
      </c>
      <c r="E91">
        <f t="shared" ca="1" si="2"/>
        <v>57</v>
      </c>
      <c r="F91" s="30">
        <f t="shared" ca="1" si="3"/>
        <v>1.1647440922835761E-2</v>
      </c>
      <c r="G91" s="30">
        <f t="shared" ca="1" si="4"/>
        <v>0.83956621122186137</v>
      </c>
      <c r="H91" s="13">
        <f t="shared" ca="1" si="5"/>
        <v>839566.21122186142</v>
      </c>
      <c r="J91" s="13">
        <f t="shared" ca="1" si="6"/>
        <v>839566.21122646146</v>
      </c>
      <c r="K91">
        <f t="shared" ca="1" si="7"/>
        <v>267</v>
      </c>
      <c r="L91" s="13">
        <f t="shared" ca="1" si="8"/>
        <v>839566.21122646146</v>
      </c>
      <c r="M91" s="13">
        <f t="shared" ca="1" si="9"/>
        <v>862329.6410448181</v>
      </c>
    </row>
    <row r="92" spans="1:13" x14ac:dyDescent="0.2">
      <c r="A92" s="84">
        <v>27364</v>
      </c>
      <c r="B92" s="69">
        <v>2.6027999999999998</v>
      </c>
      <c r="C92">
        <f t="shared" si="0"/>
        <v>48</v>
      </c>
      <c r="D92" s="30">
        <f t="shared" si="1"/>
        <v>-5.3630513034941818E-2</v>
      </c>
      <c r="E92">
        <f t="shared" ca="1" si="2"/>
        <v>529</v>
      </c>
      <c r="F92" s="30">
        <f t="shared" ca="1" si="3"/>
        <v>-3.1785091766635798E-2</v>
      </c>
      <c r="G92" s="30">
        <f t="shared" ca="1" si="4"/>
        <v>0.80352155234286893</v>
      </c>
      <c r="H92" s="13">
        <f t="shared" ca="1" si="5"/>
        <v>803521.55234286888</v>
      </c>
      <c r="J92" s="13">
        <f t="shared" ca="1" si="6"/>
        <v>803521.55234756891</v>
      </c>
      <c r="K92">
        <f t="shared" ca="1" si="7"/>
        <v>866</v>
      </c>
      <c r="L92" s="13">
        <f t="shared" ca="1" si="8"/>
        <v>803521.55234756891</v>
      </c>
      <c r="M92" s="13">
        <f t="shared" ca="1" si="9"/>
        <v>862292.88986144424</v>
      </c>
    </row>
    <row r="93" spans="1:13" x14ac:dyDescent="0.2">
      <c r="A93" s="84">
        <v>27395</v>
      </c>
      <c r="B93" s="69">
        <v>2.5278</v>
      </c>
      <c r="C93">
        <f t="shared" si="0"/>
        <v>49</v>
      </c>
      <c r="D93" s="30">
        <f t="shared" si="1"/>
        <v>-2.8815122176117924E-2</v>
      </c>
      <c r="E93">
        <f t="shared" ca="1" si="2"/>
        <v>431</v>
      </c>
      <c r="F93" s="30">
        <f t="shared" ca="1" si="3"/>
        <v>-1.9520710998254254E-2</v>
      </c>
      <c r="G93" s="30">
        <f t="shared" ca="1" si="4"/>
        <v>0.81369976194254878</v>
      </c>
      <c r="H93" s="13">
        <f t="shared" ca="1" si="5"/>
        <v>813699.76194254879</v>
      </c>
      <c r="J93" s="13">
        <f t="shared" ca="1" si="6"/>
        <v>813699.76194734883</v>
      </c>
      <c r="K93">
        <f t="shared" ca="1" si="7"/>
        <v>790</v>
      </c>
      <c r="L93" s="13">
        <f t="shared" ca="1" si="8"/>
        <v>813699.76194734883</v>
      </c>
      <c r="M93" s="13">
        <f t="shared" ca="1" si="9"/>
        <v>862292.88982094417</v>
      </c>
    </row>
    <row r="94" spans="1:13" x14ac:dyDescent="0.2">
      <c r="A94" s="84">
        <v>27426</v>
      </c>
      <c r="B94" s="69">
        <v>2.4731000000000001</v>
      </c>
      <c r="C94">
        <f t="shared" si="0"/>
        <v>50</v>
      </c>
      <c r="D94" s="30">
        <f t="shared" si="1"/>
        <v>-2.1639370203338837E-2</v>
      </c>
      <c r="E94">
        <f t="shared" ca="1" si="2"/>
        <v>495</v>
      </c>
      <c r="F94" s="30">
        <f t="shared" ca="1" si="3"/>
        <v>1.425751261241448E-3</v>
      </c>
      <c r="G94" s="30">
        <f t="shared" ca="1" si="4"/>
        <v>0.83108323097170422</v>
      </c>
      <c r="H94" s="13">
        <f t="shared" ca="1" si="5"/>
        <v>831083.23097170424</v>
      </c>
      <c r="J94" s="13">
        <f t="shared" ca="1" si="6"/>
        <v>831083.23097660427</v>
      </c>
      <c r="K94">
        <f t="shared" ca="1" si="7"/>
        <v>509</v>
      </c>
      <c r="L94" s="13">
        <f t="shared" ca="1" si="8"/>
        <v>831083.23097660427</v>
      </c>
      <c r="M94" s="13">
        <f t="shared" ca="1" si="9"/>
        <v>861909.5012405559</v>
      </c>
    </row>
    <row r="95" spans="1:13" x14ac:dyDescent="0.2">
      <c r="A95" s="84">
        <v>27454</v>
      </c>
      <c r="B95" s="69">
        <v>2.4834999999999998</v>
      </c>
      <c r="C95">
        <f t="shared" si="0"/>
        <v>51</v>
      </c>
      <c r="D95" s="30">
        <f t="shared" si="1"/>
        <v>4.2052484735755069E-3</v>
      </c>
      <c r="E95">
        <f t="shared" ca="1" si="2"/>
        <v>311</v>
      </c>
      <c r="F95" s="30">
        <f t="shared" ca="1" si="3"/>
        <v>1.3189257905609431E-2</v>
      </c>
      <c r="G95" s="30">
        <f t="shared" ca="1" si="4"/>
        <v>0.84084576513586529</v>
      </c>
      <c r="H95" s="13">
        <f t="shared" ca="1" si="5"/>
        <v>840845.76513586531</v>
      </c>
      <c r="J95" s="13">
        <f t="shared" ca="1" si="6"/>
        <v>840845.76514086535</v>
      </c>
      <c r="K95">
        <f t="shared" ca="1" si="7"/>
        <v>240</v>
      </c>
      <c r="L95" s="13">
        <f t="shared" ca="1" si="8"/>
        <v>840845.76514086535</v>
      </c>
      <c r="M95" s="13">
        <f t="shared" ca="1" si="9"/>
        <v>861909.50122045586</v>
      </c>
    </row>
    <row r="96" spans="1:13" x14ac:dyDescent="0.2">
      <c r="A96" s="84">
        <v>27485</v>
      </c>
      <c r="B96" s="69">
        <v>2.5589</v>
      </c>
      <c r="C96">
        <f t="shared" si="0"/>
        <v>52</v>
      </c>
      <c r="D96" s="30">
        <f t="shared" si="1"/>
        <v>3.0360378498087481E-2</v>
      </c>
      <c r="E96">
        <f t="shared" ca="1" si="2"/>
        <v>533</v>
      </c>
      <c r="F96" s="30">
        <f t="shared" ca="1" si="3"/>
        <v>-2.9077644606565922E-2</v>
      </c>
      <c r="G96" s="30">
        <f t="shared" ca="1" si="4"/>
        <v>0.80576846274101088</v>
      </c>
      <c r="H96" s="13">
        <f t="shared" ca="1" si="5"/>
        <v>805768.46274101094</v>
      </c>
      <c r="J96" s="13">
        <f t="shared" ca="1" si="6"/>
        <v>805768.46274611098</v>
      </c>
      <c r="K96">
        <f t="shared" ca="1" si="7"/>
        <v>857</v>
      </c>
      <c r="L96" s="13">
        <f t="shared" ca="1" si="8"/>
        <v>805768.46274611098</v>
      </c>
      <c r="M96" s="13">
        <f t="shared" ca="1" si="9"/>
        <v>861550.64479284966</v>
      </c>
    </row>
    <row r="97" spans="1:14" x14ac:dyDescent="0.2">
      <c r="A97" s="84">
        <v>27515</v>
      </c>
      <c r="B97" s="69">
        <v>2.5095999999999998</v>
      </c>
      <c r="C97">
        <f t="shared" si="0"/>
        <v>53</v>
      </c>
      <c r="D97" s="30">
        <f t="shared" si="1"/>
        <v>-1.9266090898433008E-2</v>
      </c>
      <c r="E97">
        <f t="shared" ca="1" si="2"/>
        <v>364</v>
      </c>
      <c r="F97" s="30">
        <f t="shared" ca="1" si="3"/>
        <v>1.3189022947716955E-2</v>
      </c>
      <c r="G97" s="30">
        <f t="shared" ca="1" si="4"/>
        <v>0.84084557014431027</v>
      </c>
      <c r="H97" s="13">
        <f t="shared" ca="1" si="5"/>
        <v>840845.57014431024</v>
      </c>
      <c r="J97" s="13">
        <f t="shared" ca="1" si="6"/>
        <v>840845.57014951028</v>
      </c>
      <c r="K97">
        <f t="shared" ca="1" si="7"/>
        <v>243</v>
      </c>
      <c r="L97" s="13">
        <f t="shared" ca="1" si="8"/>
        <v>840845.57014951028</v>
      </c>
      <c r="M97" s="13">
        <f t="shared" ca="1" si="9"/>
        <v>861550.64475604962</v>
      </c>
    </row>
    <row r="98" spans="1:14" x14ac:dyDescent="0.2">
      <c r="A98" s="84">
        <v>27546</v>
      </c>
      <c r="B98" s="69">
        <v>2.4946000000000002</v>
      </c>
      <c r="C98">
        <f t="shared" si="0"/>
        <v>54</v>
      </c>
      <c r="D98" s="30">
        <f t="shared" si="1"/>
        <v>-5.9770481351608673E-3</v>
      </c>
      <c r="E98">
        <f t="shared" ca="1" si="2"/>
        <v>85</v>
      </c>
      <c r="F98" s="30">
        <f t="shared" ca="1" si="3"/>
        <v>-4.376083188908142E-2</v>
      </c>
      <c r="G98" s="30">
        <f t="shared" ca="1" si="4"/>
        <v>0.79358288561525125</v>
      </c>
      <c r="H98" s="13">
        <f t="shared" ca="1" si="5"/>
        <v>793582.88561525126</v>
      </c>
      <c r="J98" s="13">
        <f t="shared" ca="1" si="6"/>
        <v>793582.8856205513</v>
      </c>
      <c r="K98">
        <f t="shared" ca="1" si="7"/>
        <v>924</v>
      </c>
      <c r="L98" s="13">
        <f t="shared" ca="1" si="8"/>
        <v>793582.8856205513</v>
      </c>
      <c r="M98" s="13">
        <f t="shared" ca="1" si="9"/>
        <v>861550.64473604958</v>
      </c>
    </row>
    <row r="99" spans="1:14" x14ac:dyDescent="0.2">
      <c r="A99" s="84">
        <v>27576</v>
      </c>
      <c r="B99" s="69">
        <v>2.6141999999999999</v>
      </c>
      <c r="C99">
        <f t="shared" si="0"/>
        <v>55</v>
      </c>
      <c r="D99" s="30">
        <f t="shared" si="1"/>
        <v>4.7943558085464577E-2</v>
      </c>
      <c r="E99">
        <f t="shared" ca="1" si="2"/>
        <v>85</v>
      </c>
      <c r="F99" s="30">
        <f t="shared" ca="1" si="3"/>
        <v>-4.376083188908142E-2</v>
      </c>
      <c r="G99" s="30">
        <f t="shared" ca="1" si="4"/>
        <v>0.79358288561525125</v>
      </c>
      <c r="H99" s="13">
        <f t="shared" ca="1" si="5"/>
        <v>793582.88561525126</v>
      </c>
      <c r="J99" s="13">
        <f t="shared" ca="1" si="6"/>
        <v>793582.8856206513</v>
      </c>
      <c r="K99">
        <f t="shared" ca="1" si="7"/>
        <v>923</v>
      </c>
      <c r="L99" s="13">
        <f t="shared" ca="1" si="8"/>
        <v>793582.8856206513</v>
      </c>
      <c r="M99" s="13">
        <f t="shared" ca="1" si="9"/>
        <v>861550.64473094966</v>
      </c>
    </row>
    <row r="100" spans="1:14" x14ac:dyDescent="0.2">
      <c r="A100" s="84">
        <v>27607</v>
      </c>
      <c r="B100" s="69">
        <v>2.6787000000000001</v>
      </c>
      <c r="C100">
        <f t="shared" si="0"/>
        <v>56</v>
      </c>
      <c r="D100" s="30">
        <f t="shared" si="1"/>
        <v>2.4672940096396756E-2</v>
      </c>
      <c r="E100">
        <f t="shared" ca="1" si="2"/>
        <v>364</v>
      </c>
      <c r="F100" s="30">
        <f t="shared" ca="1" si="3"/>
        <v>1.3189022947716955E-2</v>
      </c>
      <c r="G100" s="30">
        <f t="shared" ca="1" si="4"/>
        <v>0.84084557014431027</v>
      </c>
      <c r="H100" s="13">
        <f t="shared" ca="1" si="5"/>
        <v>840845.57014431024</v>
      </c>
      <c r="J100" s="13">
        <f t="shared" ca="1" si="6"/>
        <v>840845.57014981029</v>
      </c>
      <c r="K100">
        <f t="shared" ca="1" si="7"/>
        <v>242</v>
      </c>
      <c r="L100" s="13">
        <f t="shared" ca="1" si="8"/>
        <v>840845.57014981029</v>
      </c>
      <c r="M100" s="13">
        <f t="shared" ca="1" si="9"/>
        <v>861550.64472044958</v>
      </c>
    </row>
    <row r="101" spans="1:14" x14ac:dyDescent="0.2">
      <c r="A101" s="84">
        <v>27638</v>
      </c>
      <c r="B101" s="69">
        <v>2.7099000000000002</v>
      </c>
      <c r="C101">
        <f t="shared" si="0"/>
        <v>57</v>
      </c>
      <c r="D101" s="30">
        <f t="shared" si="1"/>
        <v>1.1647440922835761E-2</v>
      </c>
      <c r="E101">
        <f t="shared" ca="1" si="2"/>
        <v>206</v>
      </c>
      <c r="F101" s="30">
        <f t="shared" ca="1" si="3"/>
        <v>3.341749591563925E-2</v>
      </c>
      <c r="G101" s="30">
        <f t="shared" ca="1" si="4"/>
        <v>0.85763317986038901</v>
      </c>
      <c r="H101" s="13">
        <f t="shared" ca="1" si="5"/>
        <v>857633.17986038898</v>
      </c>
      <c r="J101" s="13">
        <f t="shared" ca="1" si="6"/>
        <v>857633.17986598902</v>
      </c>
      <c r="K101">
        <f t="shared" ca="1" si="7"/>
        <v>82</v>
      </c>
      <c r="L101" s="13">
        <f t="shared" ca="1" si="8"/>
        <v>857633.17986598902</v>
      </c>
      <c r="M101" s="13">
        <f t="shared" ca="1" si="9"/>
        <v>860793.58596322499</v>
      </c>
    </row>
    <row r="102" spans="1:14" x14ac:dyDescent="0.2">
      <c r="A102" s="84">
        <v>27668</v>
      </c>
      <c r="B102" s="69">
        <v>2.6631</v>
      </c>
      <c r="C102">
        <f t="shared" si="0"/>
        <v>58</v>
      </c>
      <c r="D102" s="30">
        <f t="shared" si="1"/>
        <v>-1.7270009963467392E-2</v>
      </c>
      <c r="E102">
        <f t="shared" ca="1" si="2"/>
        <v>291</v>
      </c>
      <c r="F102" s="30">
        <f t="shared" ca="1" si="3"/>
        <v>-7.9119150609516353E-2</v>
      </c>
      <c r="G102" s="30">
        <f t="shared" ca="1" si="4"/>
        <v>0.76423901690916241</v>
      </c>
      <c r="H102" s="13">
        <f t="shared" ca="1" si="5"/>
        <v>764239.0169091624</v>
      </c>
      <c r="J102" s="13">
        <f t="shared" ca="1" si="6"/>
        <v>764239.01691486244</v>
      </c>
      <c r="K102">
        <f t="shared" ca="1" si="7"/>
        <v>996</v>
      </c>
      <c r="L102" s="13">
        <f t="shared" ca="1" si="8"/>
        <v>764239.01691486244</v>
      </c>
      <c r="M102" s="13">
        <f t="shared" ca="1" si="9"/>
        <v>860779.73256400251</v>
      </c>
    </row>
    <row r="103" spans="1:14" x14ac:dyDescent="0.2">
      <c r="A103" s="84">
        <v>27699</v>
      </c>
      <c r="B103" s="69">
        <v>2.6537999999999999</v>
      </c>
      <c r="C103">
        <f t="shared" si="0"/>
        <v>59</v>
      </c>
      <c r="D103" s="30">
        <f t="shared" si="1"/>
        <v>-3.492170778416126E-3</v>
      </c>
      <c r="E103">
        <f t="shared" ca="1" si="2"/>
        <v>143</v>
      </c>
      <c r="F103" s="30">
        <f t="shared" ca="1" si="3"/>
        <v>8.9248746377144084E-3</v>
      </c>
      <c r="G103" s="30">
        <f t="shared" ca="1" si="4"/>
        <v>0.83730675346183914</v>
      </c>
      <c r="H103" s="13">
        <f t="shared" ca="1" si="5"/>
        <v>837306.75346183917</v>
      </c>
      <c r="J103" s="13">
        <f t="shared" ca="1" si="6"/>
        <v>837306.75346763921</v>
      </c>
      <c r="K103">
        <f t="shared" ca="1" si="7"/>
        <v>299</v>
      </c>
      <c r="L103" s="13">
        <f t="shared" ca="1" si="8"/>
        <v>837306.75346763921</v>
      </c>
      <c r="M103" s="13">
        <f t="shared" ca="1" si="9"/>
        <v>860779.73255180253</v>
      </c>
    </row>
    <row r="104" spans="1:14" x14ac:dyDescent="0.2">
      <c r="A104" s="84">
        <v>27729</v>
      </c>
      <c r="B104" s="69">
        <v>2.6337000000000002</v>
      </c>
      <c r="C104">
        <f t="shared" si="0"/>
        <v>60</v>
      </c>
      <c r="D104" s="30">
        <f t="shared" si="1"/>
        <v>-7.5740447659958798E-3</v>
      </c>
      <c r="E104">
        <f t="shared" ca="1" si="2"/>
        <v>74</v>
      </c>
      <c r="F104" s="30">
        <f t="shared" ca="1" si="3"/>
        <v>1.143476167549351E-2</v>
      </c>
      <c r="G104" s="30">
        <f t="shared" ca="1" si="4"/>
        <v>0.83938970871449203</v>
      </c>
      <c r="H104" s="13">
        <f t="shared" ca="1" si="5"/>
        <v>839389.70871449204</v>
      </c>
      <c r="J104" s="13">
        <f t="shared" ca="1" si="6"/>
        <v>839389.70872039208</v>
      </c>
      <c r="K104">
        <f t="shared" ca="1" si="7"/>
        <v>273</v>
      </c>
      <c r="L104" s="13">
        <f t="shared" ca="1" si="8"/>
        <v>839389.70872039208</v>
      </c>
      <c r="M104" s="13">
        <f t="shared" ca="1" si="9"/>
        <v>860364.75805252034</v>
      </c>
    </row>
    <row r="105" spans="1:14" x14ac:dyDescent="0.2">
      <c r="A105" s="84">
        <v>27760</v>
      </c>
      <c r="B105" s="69">
        <v>2.6030000000000002</v>
      </c>
      <c r="C105">
        <f t="shared" si="0"/>
        <v>61</v>
      </c>
      <c r="D105" s="30">
        <f t="shared" si="1"/>
        <v>-1.1656604776550061E-2</v>
      </c>
      <c r="E105">
        <f t="shared" ca="1" si="2"/>
        <v>628</v>
      </c>
      <c r="F105" s="30">
        <f t="shared" ca="1" si="3"/>
        <v>4.0256772930038487E-3</v>
      </c>
      <c r="G105" s="30">
        <f t="shared" ca="1" si="4"/>
        <v>0.83324090958546382</v>
      </c>
      <c r="H105" s="13">
        <f t="shared" ca="1" si="5"/>
        <v>833240.90958546381</v>
      </c>
      <c r="J105" s="13">
        <f t="shared" ca="1" si="6"/>
        <v>833240.90959146386</v>
      </c>
      <c r="K105">
        <f t="shared" ca="1" si="7"/>
        <v>471</v>
      </c>
      <c r="L105" s="13">
        <f t="shared" ca="1" si="8"/>
        <v>833240.90959146386</v>
      </c>
      <c r="M105" s="13">
        <f t="shared" ca="1" si="9"/>
        <v>860278.18152728223</v>
      </c>
    </row>
    <row r="106" spans="1:14" x14ac:dyDescent="0.2">
      <c r="A106" s="84">
        <v>27791</v>
      </c>
      <c r="B106" s="69">
        <v>2.57</v>
      </c>
      <c r="C106">
        <f t="shared" si="0"/>
        <v>62</v>
      </c>
      <c r="D106" s="30">
        <f t="shared" si="1"/>
        <v>-1.2677679600461178E-2</v>
      </c>
      <c r="E106">
        <f t="shared" ca="1" si="2"/>
        <v>483</v>
      </c>
      <c r="F106" s="30">
        <f t="shared" ca="1" si="3"/>
        <v>-3.3157894736842053E-2</v>
      </c>
      <c r="G106" s="30">
        <f t="shared" ca="1" si="4"/>
        <v>0.80238226315789474</v>
      </c>
      <c r="H106" s="13">
        <f t="shared" ca="1" si="5"/>
        <v>802382.26315789472</v>
      </c>
      <c r="J106" s="13">
        <f t="shared" ca="1" si="6"/>
        <v>802382.26316399476</v>
      </c>
      <c r="K106">
        <f t="shared" ca="1" si="7"/>
        <v>873</v>
      </c>
      <c r="L106" s="13">
        <f t="shared" ca="1" si="8"/>
        <v>802382.26316399476</v>
      </c>
      <c r="M106" s="13">
        <f t="shared" ca="1" si="9"/>
        <v>860278.18152708223</v>
      </c>
      <c r="N106" s="9"/>
    </row>
    <row r="107" spans="1:14" x14ac:dyDescent="0.2">
      <c r="A107" s="84">
        <v>27820</v>
      </c>
      <c r="B107" s="69">
        <v>2.5655999999999999</v>
      </c>
      <c r="C107">
        <f t="shared" si="0"/>
        <v>63</v>
      </c>
      <c r="D107" s="30">
        <f t="shared" si="1"/>
        <v>-1.7120622568093102E-3</v>
      </c>
      <c r="E107">
        <f t="shared" ca="1" si="2"/>
        <v>180</v>
      </c>
      <c r="F107" s="30">
        <f t="shared" ca="1" si="3"/>
        <v>-1.2390875809630941E-2</v>
      </c>
      <c r="G107" s="30">
        <f t="shared" ca="1" si="4"/>
        <v>0.81961681216558724</v>
      </c>
      <c r="H107" s="13">
        <f t="shared" ca="1" si="5"/>
        <v>819616.81216558721</v>
      </c>
      <c r="J107" s="13">
        <f t="shared" ca="1" si="6"/>
        <v>819616.81217178726</v>
      </c>
      <c r="K107">
        <f t="shared" ca="1" si="7"/>
        <v>706</v>
      </c>
      <c r="L107" s="13">
        <f t="shared" ca="1" si="8"/>
        <v>819616.81217178726</v>
      </c>
      <c r="M107" s="13">
        <f t="shared" ca="1" si="9"/>
        <v>860278.18145918217</v>
      </c>
    </row>
    <row r="108" spans="1:14" x14ac:dyDescent="0.2">
      <c r="A108" s="84">
        <v>27851</v>
      </c>
      <c r="B108" s="69">
        <v>2.5295999999999998</v>
      </c>
      <c r="C108">
        <f t="shared" si="0"/>
        <v>64</v>
      </c>
      <c r="D108" s="30">
        <f t="shared" si="1"/>
        <v>-1.4031805425631427E-2</v>
      </c>
      <c r="E108">
        <f t="shared" ca="1" si="2"/>
        <v>554</v>
      </c>
      <c r="F108" s="30">
        <f t="shared" ca="1" si="3"/>
        <v>-6.4516129032259339E-3</v>
      </c>
      <c r="G108" s="30">
        <f t="shared" ca="1" si="4"/>
        <v>0.82454580645161279</v>
      </c>
      <c r="H108" s="13">
        <f t="shared" ca="1" si="5"/>
        <v>824545.80645161285</v>
      </c>
      <c r="J108" s="13">
        <f t="shared" ca="1" si="6"/>
        <v>824545.8064579129</v>
      </c>
      <c r="K108">
        <f t="shared" ca="1" si="7"/>
        <v>622</v>
      </c>
      <c r="L108" s="13">
        <f t="shared" ca="1" si="8"/>
        <v>824545.8064579129</v>
      </c>
      <c r="M108" s="13">
        <f t="shared" ca="1" si="9"/>
        <v>860278.18145178212</v>
      </c>
    </row>
    <row r="109" spans="1:14" x14ac:dyDescent="0.2">
      <c r="A109" s="84">
        <v>27881</v>
      </c>
      <c r="B109" s="69">
        <v>2.4872999999999998</v>
      </c>
      <c r="C109">
        <f t="shared" si="0"/>
        <v>65</v>
      </c>
      <c r="D109" s="30">
        <f t="shared" si="1"/>
        <v>-1.6722011385199242E-2</v>
      </c>
      <c r="E109">
        <f t="shared" ca="1" si="2"/>
        <v>539</v>
      </c>
      <c r="F109" s="30">
        <f t="shared" ca="1" si="3"/>
        <v>4.2427996283679104E-2</v>
      </c>
      <c r="G109" s="30">
        <f t="shared" ca="1" si="4"/>
        <v>0.86511099411582526</v>
      </c>
      <c r="H109" s="13">
        <f t="shared" ca="1" si="5"/>
        <v>865110.99411582528</v>
      </c>
      <c r="J109" s="13">
        <f t="shared" ca="1" si="6"/>
        <v>865110.99412222533</v>
      </c>
      <c r="K109">
        <f t="shared" ca="1" si="7"/>
        <v>36</v>
      </c>
      <c r="L109" s="13">
        <f t="shared" ca="1" si="8"/>
        <v>865110.99412222533</v>
      </c>
      <c r="M109" s="13">
        <f t="shared" ca="1" si="9"/>
        <v>860206.46972112753</v>
      </c>
    </row>
    <row r="110" spans="1:14" x14ac:dyDescent="0.2">
      <c r="A110" s="84">
        <v>27912</v>
      </c>
      <c r="B110" s="69">
        <v>2.4704000000000002</v>
      </c>
      <c r="C110">
        <f t="shared" si="0"/>
        <v>66</v>
      </c>
      <c r="D110" s="30">
        <f t="shared" si="1"/>
        <v>-6.7945161420012168E-3</v>
      </c>
      <c r="E110">
        <f t="shared" ca="1" si="2"/>
        <v>252</v>
      </c>
      <c r="F110" s="30">
        <f t="shared" ca="1" si="3"/>
        <v>-3.4360189573459765E-2</v>
      </c>
      <c r="G110" s="30">
        <f t="shared" ca="1" si="4"/>
        <v>0.80138447867298568</v>
      </c>
      <c r="H110" s="13">
        <f t="shared" ca="1" si="5"/>
        <v>801384.47867298569</v>
      </c>
      <c r="J110" s="13">
        <f t="shared" ca="1" si="6"/>
        <v>801384.47867948574</v>
      </c>
      <c r="K110">
        <f t="shared" ca="1" si="7"/>
        <v>880</v>
      </c>
      <c r="L110" s="13">
        <f t="shared" ca="1" si="8"/>
        <v>801384.47867948574</v>
      </c>
      <c r="M110" s="13">
        <f t="shared" ca="1" si="9"/>
        <v>860206.4696836276</v>
      </c>
    </row>
    <row r="111" spans="1:14" x14ac:dyDescent="0.2">
      <c r="A111" s="84">
        <v>27942</v>
      </c>
      <c r="B111" s="69">
        <v>2.4849999999999999</v>
      </c>
      <c r="C111">
        <f t="shared" ref="C111:C174" si="10">C110+1</f>
        <v>67</v>
      </c>
      <c r="D111" s="30">
        <f t="shared" ref="D111:D174" si="11">B111/B110-1</f>
        <v>5.9099740932642142E-3</v>
      </c>
      <c r="E111">
        <f t="shared" ref="E111:E174" ca="1" si="12">RANDBETWEEN(2,697)</f>
        <v>229</v>
      </c>
      <c r="F111" s="30">
        <f t="shared" ref="F111:F174" ca="1" si="13">VLOOKUP(E111,$C$46:$D$658,2,TRUE)</f>
        <v>-3.2576820094351588E-2</v>
      </c>
      <c r="G111" s="30">
        <f t="shared" ref="G111:G174" ca="1" si="14">$B$1*(1+F111)</f>
        <v>0.80286449700369755</v>
      </c>
      <c r="H111" s="13">
        <f t="shared" ref="H111:H174" ca="1" si="15">1*G111*$B$3</f>
        <v>802864.49700369756</v>
      </c>
      <c r="J111" s="13">
        <f t="shared" ref="J111:J174" ca="1" si="16">H111+0.0000001*C110</f>
        <v>802864.49701029761</v>
      </c>
      <c r="K111">
        <f t="shared" ref="K111:K174" ca="1" si="17">RANK(J111,J$46:J$1045)</f>
        <v>869</v>
      </c>
      <c r="L111" s="13">
        <f t="shared" ref="L111:L174" ca="1" si="18">H111+0.0000001*C110</f>
        <v>802864.49701029761</v>
      </c>
      <c r="M111" s="13">
        <f t="shared" ref="M111:M174" ca="1" si="19">IFERROR(VLOOKUP(C110,K$46:L$1045,2,FALSE),VLOOKUP(C110,K$46:L$1045,2,TRUE))</f>
        <v>860206.46965762763</v>
      </c>
    </row>
    <row r="112" spans="1:14" x14ac:dyDescent="0.2">
      <c r="A112" s="84">
        <v>27973</v>
      </c>
      <c r="B112" s="69">
        <v>2.4813000000000001</v>
      </c>
      <c r="C112">
        <f t="shared" si="10"/>
        <v>68</v>
      </c>
      <c r="D112" s="30">
        <f t="shared" si="11"/>
        <v>-1.4889336016096211E-3</v>
      </c>
      <c r="E112">
        <f t="shared" ca="1" si="12"/>
        <v>448</v>
      </c>
      <c r="F112" s="30">
        <f t="shared" ca="1" si="13"/>
        <v>1.1850681414182773E-3</v>
      </c>
      <c r="G112" s="30">
        <f t="shared" ca="1" si="14"/>
        <v>0.830883488050563</v>
      </c>
      <c r="H112" s="13">
        <f t="shared" ca="1" si="15"/>
        <v>830883.48805056303</v>
      </c>
      <c r="J112" s="13">
        <f t="shared" ca="1" si="16"/>
        <v>830883.48805726308</v>
      </c>
      <c r="K112">
        <f t="shared" ca="1" si="17"/>
        <v>512</v>
      </c>
      <c r="L112" s="13">
        <f t="shared" ca="1" si="18"/>
        <v>830883.48805726308</v>
      </c>
      <c r="M112" s="13">
        <f t="shared" ca="1" si="19"/>
        <v>860143.81836399541</v>
      </c>
    </row>
    <row r="113" spans="1:13" x14ac:dyDescent="0.2">
      <c r="A113" s="84">
        <v>28004</v>
      </c>
      <c r="B113" s="69">
        <v>2.4733000000000001</v>
      </c>
      <c r="C113">
        <f t="shared" si="10"/>
        <v>69</v>
      </c>
      <c r="D113" s="30">
        <f t="shared" si="11"/>
        <v>-3.2241163906017167E-3</v>
      </c>
      <c r="E113">
        <f t="shared" ca="1" si="12"/>
        <v>697</v>
      </c>
      <c r="F113" s="30">
        <f t="shared" ca="1" si="13"/>
        <v>4.0256772930038487E-3</v>
      </c>
      <c r="G113" s="30">
        <f t="shared" ca="1" si="14"/>
        <v>0.83324090958546382</v>
      </c>
      <c r="H113" s="13">
        <f t="shared" ca="1" si="15"/>
        <v>833240.90958546381</v>
      </c>
      <c r="J113" s="13">
        <f t="shared" ca="1" si="16"/>
        <v>833240.90959226387</v>
      </c>
      <c r="K113">
        <f t="shared" ca="1" si="17"/>
        <v>470</v>
      </c>
      <c r="L113" s="13">
        <f t="shared" ca="1" si="18"/>
        <v>833240.90959226387</v>
      </c>
      <c r="M113" s="13">
        <f t="shared" ca="1" si="19"/>
        <v>860143.81835849537</v>
      </c>
    </row>
    <row r="114" spans="1:13" x14ac:dyDescent="0.2">
      <c r="A114" s="84">
        <v>28034</v>
      </c>
      <c r="B114" s="69">
        <v>2.4464999999999999</v>
      </c>
      <c r="C114">
        <f t="shared" si="10"/>
        <v>70</v>
      </c>
      <c r="D114" s="30">
        <f t="shared" si="11"/>
        <v>-1.0835725548861919E-2</v>
      </c>
      <c r="E114">
        <f t="shared" ca="1" si="12"/>
        <v>611</v>
      </c>
      <c r="F114" s="30">
        <f t="shared" ca="1" si="13"/>
        <v>-1.5172862252085251E-3</v>
      </c>
      <c r="G114" s="30">
        <f t="shared" ca="1" si="14"/>
        <v>0.82864080416169938</v>
      </c>
      <c r="H114" s="13">
        <f t="shared" ca="1" si="15"/>
        <v>828640.80416169937</v>
      </c>
      <c r="J114" s="13">
        <f t="shared" ca="1" si="16"/>
        <v>828640.80416859942</v>
      </c>
      <c r="K114">
        <f t="shared" ca="1" si="17"/>
        <v>576</v>
      </c>
      <c r="L114" s="13">
        <f t="shared" ca="1" si="18"/>
        <v>828640.80416859942</v>
      </c>
      <c r="M114" s="13">
        <f t="shared" ca="1" si="19"/>
        <v>860143.81833309541</v>
      </c>
    </row>
    <row r="115" spans="1:13" x14ac:dyDescent="0.2">
      <c r="A115" s="84">
        <v>28065</v>
      </c>
      <c r="B115" s="69">
        <v>2.4415</v>
      </c>
      <c r="C115">
        <f t="shared" si="10"/>
        <v>71</v>
      </c>
      <c r="D115" s="30">
        <f t="shared" si="11"/>
        <v>-2.043735949315284E-3</v>
      </c>
      <c r="E115">
        <f t="shared" ca="1" si="12"/>
        <v>477</v>
      </c>
      <c r="F115" s="30">
        <f t="shared" ca="1" si="13"/>
        <v>-3.7158259530227111E-2</v>
      </c>
      <c r="G115" s="30">
        <f t="shared" ca="1" si="14"/>
        <v>0.79906236041586454</v>
      </c>
      <c r="H115" s="13">
        <f t="shared" ca="1" si="15"/>
        <v>799062.3604158645</v>
      </c>
      <c r="J115" s="13">
        <f t="shared" ca="1" si="16"/>
        <v>799062.36042286456</v>
      </c>
      <c r="K115">
        <f t="shared" ca="1" si="17"/>
        <v>894</v>
      </c>
      <c r="L115" s="13">
        <f t="shared" ca="1" si="18"/>
        <v>799062.36042286456</v>
      </c>
      <c r="M115" s="13">
        <f t="shared" ca="1" si="19"/>
        <v>860143.81832629535</v>
      </c>
    </row>
    <row r="116" spans="1:13" x14ac:dyDescent="0.2">
      <c r="A116" s="84">
        <v>28095</v>
      </c>
      <c r="B116" s="69">
        <v>2.4496000000000002</v>
      </c>
      <c r="C116">
        <f t="shared" si="10"/>
        <v>72</v>
      </c>
      <c r="D116" s="30">
        <f t="shared" si="11"/>
        <v>3.3176326029080716E-3</v>
      </c>
      <c r="E116">
        <f t="shared" ca="1" si="12"/>
        <v>272</v>
      </c>
      <c r="F116" s="30">
        <f t="shared" ca="1" si="13"/>
        <v>-1.1949560969168771E-2</v>
      </c>
      <c r="G116" s="30">
        <f t="shared" ca="1" si="14"/>
        <v>0.8199830593516868</v>
      </c>
      <c r="H116" s="13">
        <f t="shared" ca="1" si="15"/>
        <v>819983.05935168685</v>
      </c>
      <c r="J116" s="13">
        <f t="shared" ca="1" si="16"/>
        <v>819983.05935878691</v>
      </c>
      <c r="K116">
        <f t="shared" ca="1" si="17"/>
        <v>695</v>
      </c>
      <c r="L116" s="13">
        <f t="shared" ca="1" si="18"/>
        <v>819983.05935878691</v>
      </c>
      <c r="M116" s="13">
        <f t="shared" ca="1" si="19"/>
        <v>860143.81831069535</v>
      </c>
    </row>
    <row r="117" spans="1:13" x14ac:dyDescent="0.2">
      <c r="A117" s="84">
        <v>28126</v>
      </c>
      <c r="B117" s="69">
        <v>2.4923999999999999</v>
      </c>
      <c r="C117">
        <f t="shared" si="10"/>
        <v>73</v>
      </c>
      <c r="D117" s="30">
        <f t="shared" si="11"/>
        <v>1.7472240365773883E-2</v>
      </c>
      <c r="E117">
        <f t="shared" ca="1" si="12"/>
        <v>261</v>
      </c>
      <c r="F117" s="30">
        <f t="shared" ca="1" si="13"/>
        <v>-1.434521055067095E-2</v>
      </c>
      <c r="G117" s="30">
        <f t="shared" ca="1" si="14"/>
        <v>0.81799490976399813</v>
      </c>
      <c r="H117" s="13">
        <f t="shared" ca="1" si="15"/>
        <v>817994.90976399812</v>
      </c>
      <c r="J117" s="13">
        <f t="shared" ca="1" si="16"/>
        <v>817994.90977119817</v>
      </c>
      <c r="K117">
        <f t="shared" ca="1" si="17"/>
        <v>728</v>
      </c>
      <c r="L117" s="13">
        <f t="shared" ca="1" si="18"/>
        <v>817994.90977119817</v>
      </c>
      <c r="M117" s="13">
        <f t="shared" ca="1" si="19"/>
        <v>859625.72354456887</v>
      </c>
    </row>
    <row r="118" spans="1:13" x14ac:dyDescent="0.2">
      <c r="A118" s="84">
        <v>28157</v>
      </c>
      <c r="B118" s="69">
        <v>2.5209000000000001</v>
      </c>
      <c r="C118">
        <f t="shared" si="10"/>
        <v>74</v>
      </c>
      <c r="D118" s="30">
        <f t="shared" si="11"/>
        <v>1.143476167549351E-2</v>
      </c>
      <c r="E118">
        <f t="shared" ca="1" si="12"/>
        <v>302</v>
      </c>
      <c r="F118" s="30">
        <f t="shared" ca="1" si="13"/>
        <v>1.2607886275173508E-2</v>
      </c>
      <c r="G118" s="30">
        <f t="shared" ca="1" si="14"/>
        <v>0.84036328481976641</v>
      </c>
      <c r="H118" s="13">
        <f t="shared" ca="1" si="15"/>
        <v>840363.28481976641</v>
      </c>
      <c r="J118" s="13">
        <f t="shared" ca="1" si="16"/>
        <v>840363.28482706647</v>
      </c>
      <c r="K118">
        <f t="shared" ca="1" si="17"/>
        <v>251</v>
      </c>
      <c r="L118" s="13">
        <f t="shared" ca="1" si="18"/>
        <v>840363.28482706647</v>
      </c>
      <c r="M118" s="13">
        <f t="shared" ca="1" si="19"/>
        <v>859384.14083891443</v>
      </c>
    </row>
    <row r="119" spans="1:13" x14ac:dyDescent="0.2">
      <c r="A119" s="84">
        <v>28185</v>
      </c>
      <c r="B119" s="69">
        <v>2.5505</v>
      </c>
      <c r="C119">
        <f t="shared" si="10"/>
        <v>75</v>
      </c>
      <c r="D119" s="30">
        <f t="shared" si="11"/>
        <v>1.1741838232377289E-2</v>
      </c>
      <c r="E119">
        <f t="shared" ca="1" si="12"/>
        <v>121</v>
      </c>
      <c r="F119" s="30">
        <f t="shared" ca="1" si="13"/>
        <v>2.072364736193566E-2</v>
      </c>
      <c r="G119" s="30">
        <f t="shared" ca="1" si="14"/>
        <v>0.84709855494567032</v>
      </c>
      <c r="H119" s="13">
        <f t="shared" ca="1" si="15"/>
        <v>847098.5549456703</v>
      </c>
      <c r="J119" s="13">
        <f t="shared" ca="1" si="16"/>
        <v>847098.55495307036</v>
      </c>
      <c r="K119">
        <f t="shared" ca="1" si="17"/>
        <v>163</v>
      </c>
      <c r="L119" s="13">
        <f t="shared" ca="1" si="18"/>
        <v>847098.55495307036</v>
      </c>
      <c r="M119" s="13">
        <f t="shared" ca="1" si="19"/>
        <v>859057.09595582762</v>
      </c>
    </row>
    <row r="120" spans="1:13" x14ac:dyDescent="0.2">
      <c r="A120" s="84">
        <v>28216</v>
      </c>
      <c r="B120" s="69">
        <v>2.5264000000000002</v>
      </c>
      <c r="C120">
        <f t="shared" si="10"/>
        <v>76</v>
      </c>
      <c r="D120" s="30">
        <f t="shared" si="11"/>
        <v>-9.4491276220347586E-3</v>
      </c>
      <c r="E120">
        <f t="shared" ca="1" si="12"/>
        <v>627</v>
      </c>
      <c r="F120" s="30">
        <f t="shared" ca="1" si="13"/>
        <v>4.0256772930038487E-3</v>
      </c>
      <c r="G120" s="30">
        <f t="shared" ca="1" si="14"/>
        <v>0.83324090958546382</v>
      </c>
      <c r="H120" s="13">
        <f t="shared" ca="1" si="15"/>
        <v>833240.90958546381</v>
      </c>
      <c r="J120" s="13">
        <f t="shared" ca="1" si="16"/>
        <v>833240.90959296387</v>
      </c>
      <c r="K120">
        <f t="shared" ca="1" si="17"/>
        <v>469</v>
      </c>
      <c r="L120" s="13">
        <f t="shared" ca="1" si="18"/>
        <v>833240.90959296387</v>
      </c>
      <c r="M120" s="13">
        <f t="shared" ca="1" si="19"/>
        <v>859057.09593892761</v>
      </c>
    </row>
    <row r="121" spans="1:13" x14ac:dyDescent="0.2">
      <c r="A121" s="84">
        <v>28246</v>
      </c>
      <c r="B121" s="69">
        <v>2.5192999999999999</v>
      </c>
      <c r="C121">
        <f t="shared" si="10"/>
        <v>77</v>
      </c>
      <c r="D121" s="30">
        <f t="shared" si="11"/>
        <v>-2.8103229892337822E-3</v>
      </c>
      <c r="E121">
        <f t="shared" ca="1" si="12"/>
        <v>443</v>
      </c>
      <c r="F121" s="30">
        <f t="shared" ca="1" si="13"/>
        <v>-4.3267183374499529E-2</v>
      </c>
      <c r="G121" s="30">
        <f t="shared" ca="1" si="14"/>
        <v>0.79399256451750277</v>
      </c>
      <c r="H121" s="13">
        <f t="shared" ca="1" si="15"/>
        <v>793992.56451750279</v>
      </c>
      <c r="J121" s="13">
        <f t="shared" ca="1" si="16"/>
        <v>793992.56452510285</v>
      </c>
      <c r="K121">
        <f t="shared" ca="1" si="17"/>
        <v>921</v>
      </c>
      <c r="L121" s="13">
        <f t="shared" ca="1" si="18"/>
        <v>793992.56452510285</v>
      </c>
      <c r="M121" s="13">
        <f t="shared" ca="1" si="19"/>
        <v>859057.09588972759</v>
      </c>
    </row>
    <row r="122" spans="1:13" x14ac:dyDescent="0.2">
      <c r="A122" s="84">
        <v>28277</v>
      </c>
      <c r="B122" s="69">
        <v>2.4895</v>
      </c>
      <c r="C122">
        <f t="shared" si="10"/>
        <v>78</v>
      </c>
      <c r="D122" s="30">
        <f t="shared" si="11"/>
        <v>-1.1828682570555249E-2</v>
      </c>
      <c r="E122">
        <f t="shared" ca="1" si="12"/>
        <v>182</v>
      </c>
      <c r="F122" s="30">
        <f t="shared" ca="1" si="13"/>
        <v>-5.3872216844143117E-2</v>
      </c>
      <c r="G122" s="30">
        <f t="shared" ca="1" si="14"/>
        <v>0.78519144724104561</v>
      </c>
      <c r="H122" s="13">
        <f t="shared" ca="1" si="15"/>
        <v>785191.44724104565</v>
      </c>
      <c r="J122" s="13">
        <f t="shared" ca="1" si="16"/>
        <v>785191.44724874559</v>
      </c>
      <c r="K122">
        <f t="shared" ca="1" si="17"/>
        <v>963</v>
      </c>
      <c r="L122" s="13">
        <f t="shared" ca="1" si="18"/>
        <v>785191.44724874559</v>
      </c>
      <c r="M122" s="13">
        <f t="shared" ca="1" si="19"/>
        <v>858948.20435001003</v>
      </c>
    </row>
    <row r="123" spans="1:13" x14ac:dyDescent="0.2">
      <c r="A123" s="84">
        <v>28307</v>
      </c>
      <c r="B123" s="69">
        <v>2.4104999999999999</v>
      </c>
      <c r="C123">
        <f t="shared" si="10"/>
        <v>79</v>
      </c>
      <c r="D123" s="30">
        <f t="shared" si="11"/>
        <v>-3.1733279775055356E-2</v>
      </c>
      <c r="E123">
        <f t="shared" ca="1" si="12"/>
        <v>488</v>
      </c>
      <c r="F123" s="30">
        <f t="shared" ca="1" si="13"/>
        <v>-5.0401753104455826E-2</v>
      </c>
      <c r="G123" s="30">
        <f t="shared" ca="1" si="14"/>
        <v>0.78807158509861208</v>
      </c>
      <c r="H123" s="13">
        <f t="shared" ca="1" si="15"/>
        <v>788071.58509861212</v>
      </c>
      <c r="J123" s="13">
        <f t="shared" ca="1" si="16"/>
        <v>788071.58510641207</v>
      </c>
      <c r="K123">
        <f t="shared" ca="1" si="17"/>
        <v>946</v>
      </c>
      <c r="L123" s="13">
        <f t="shared" ca="1" si="18"/>
        <v>788071.58510641207</v>
      </c>
      <c r="M123" s="13">
        <f t="shared" ca="1" si="19"/>
        <v>858948.2042832101</v>
      </c>
    </row>
    <row r="124" spans="1:13" x14ac:dyDescent="0.2">
      <c r="A124" s="84">
        <v>28338</v>
      </c>
      <c r="B124" s="69">
        <v>2.4083999999999999</v>
      </c>
      <c r="C124">
        <f t="shared" si="10"/>
        <v>80</v>
      </c>
      <c r="D124" s="30">
        <f t="shared" si="11"/>
        <v>-8.7118855009338247E-4</v>
      </c>
      <c r="E124">
        <f t="shared" ca="1" si="12"/>
        <v>346</v>
      </c>
      <c r="F124" s="30">
        <f t="shared" ca="1" si="13"/>
        <v>-2.3981129602935414E-2</v>
      </c>
      <c r="G124" s="30">
        <f t="shared" ca="1" si="14"/>
        <v>0.80999806054252388</v>
      </c>
      <c r="H124" s="13">
        <f t="shared" ca="1" si="15"/>
        <v>809998.06054252386</v>
      </c>
      <c r="J124" s="13">
        <f t="shared" ca="1" si="16"/>
        <v>809998.0605504238</v>
      </c>
      <c r="K124">
        <f t="shared" ca="1" si="17"/>
        <v>827</v>
      </c>
      <c r="L124" s="13">
        <f t="shared" ca="1" si="18"/>
        <v>809998.0605504238</v>
      </c>
      <c r="M124" s="13">
        <f t="shared" ca="1" si="19"/>
        <v>858580.98154455388</v>
      </c>
    </row>
    <row r="125" spans="1:13" x14ac:dyDescent="0.2">
      <c r="A125" s="84">
        <v>28369</v>
      </c>
      <c r="B125" s="69">
        <v>2.3744999999999998</v>
      </c>
      <c r="C125">
        <f t="shared" si="10"/>
        <v>81</v>
      </c>
      <c r="D125" s="30">
        <f t="shared" si="11"/>
        <v>-1.4075734927752936E-2</v>
      </c>
      <c r="E125">
        <f t="shared" ca="1" si="12"/>
        <v>304</v>
      </c>
      <c r="F125" s="30">
        <f t="shared" ca="1" si="13"/>
        <v>1.8479806003846466E-2</v>
      </c>
      <c r="G125" s="30">
        <f t="shared" ca="1" si="14"/>
        <v>0.84523639100259218</v>
      </c>
      <c r="H125" s="13">
        <f t="shared" ca="1" si="15"/>
        <v>845236.39100259217</v>
      </c>
      <c r="J125" s="13">
        <f t="shared" ca="1" si="16"/>
        <v>845236.39101059211</v>
      </c>
      <c r="K125">
        <f t="shared" ca="1" si="17"/>
        <v>182</v>
      </c>
      <c r="L125" s="13">
        <f t="shared" ca="1" si="18"/>
        <v>845236.39101059211</v>
      </c>
      <c r="M125" s="13">
        <f t="shared" ca="1" si="19"/>
        <v>858580.98154045385</v>
      </c>
    </row>
    <row r="126" spans="1:13" x14ac:dyDescent="0.2">
      <c r="A126" s="84">
        <v>28399</v>
      </c>
      <c r="B126" s="69">
        <v>2.278</v>
      </c>
      <c r="C126">
        <f t="shared" si="10"/>
        <v>82</v>
      </c>
      <c r="D126" s="30">
        <f t="shared" si="11"/>
        <v>-4.0640134765213665E-2</v>
      </c>
      <c r="E126">
        <f t="shared" ca="1" si="12"/>
        <v>200</v>
      </c>
      <c r="F126" s="30">
        <f t="shared" ca="1" si="13"/>
        <v>-6.5082980800545975E-5</v>
      </c>
      <c r="G126" s="30">
        <f t="shared" ca="1" si="14"/>
        <v>0.82984598763423356</v>
      </c>
      <c r="H126" s="13">
        <f t="shared" ca="1" si="15"/>
        <v>829845.98763423355</v>
      </c>
      <c r="J126" s="13">
        <f t="shared" ca="1" si="16"/>
        <v>829845.98764233349</v>
      </c>
      <c r="K126">
        <f t="shared" ca="1" si="17"/>
        <v>531</v>
      </c>
      <c r="L126" s="13">
        <f t="shared" ca="1" si="18"/>
        <v>829845.98764233349</v>
      </c>
      <c r="M126" s="13">
        <f t="shared" ca="1" si="19"/>
        <v>858260.81697480299</v>
      </c>
    </row>
    <row r="127" spans="1:13" x14ac:dyDescent="0.2">
      <c r="A127" s="84">
        <v>28430</v>
      </c>
      <c r="B127" s="69">
        <v>2.1977000000000002</v>
      </c>
      <c r="C127">
        <f t="shared" si="10"/>
        <v>83</v>
      </c>
      <c r="D127" s="30">
        <f t="shared" si="11"/>
        <v>-3.5250219490781332E-2</v>
      </c>
      <c r="E127">
        <f t="shared" ca="1" si="12"/>
        <v>255</v>
      </c>
      <c r="F127" s="30">
        <f t="shared" ca="1" si="13"/>
        <v>3.6604628802966888E-2</v>
      </c>
      <c r="G127" s="30">
        <f t="shared" ca="1" si="14"/>
        <v>0.86027818144358215</v>
      </c>
      <c r="H127" s="13">
        <f t="shared" ca="1" si="15"/>
        <v>860278.18144358217</v>
      </c>
      <c r="J127" s="13">
        <f t="shared" ca="1" si="16"/>
        <v>860278.18145178212</v>
      </c>
      <c r="K127">
        <f t="shared" ca="1" si="17"/>
        <v>63</v>
      </c>
      <c r="L127" s="13">
        <f t="shared" ca="1" si="18"/>
        <v>860278.18145178212</v>
      </c>
      <c r="M127" s="13">
        <f t="shared" ca="1" si="19"/>
        <v>857633.17986598902</v>
      </c>
    </row>
    <row r="128" spans="1:13" x14ac:dyDescent="0.2">
      <c r="A128" s="84">
        <v>28460</v>
      </c>
      <c r="B128" s="69">
        <v>2.0771999999999999</v>
      </c>
      <c r="C128">
        <f t="shared" si="10"/>
        <v>84</v>
      </c>
      <c r="D128" s="30">
        <f t="shared" si="11"/>
        <v>-5.4830049597306418E-2</v>
      </c>
      <c r="E128">
        <f t="shared" ca="1" si="12"/>
        <v>356</v>
      </c>
      <c r="F128" s="30">
        <f t="shared" ca="1" si="13"/>
        <v>3.8137901810036956E-2</v>
      </c>
      <c r="G128" s="30">
        <f t="shared" ca="1" si="14"/>
        <v>0.86155064471214959</v>
      </c>
      <c r="H128" s="13">
        <f t="shared" ca="1" si="15"/>
        <v>861550.64471214963</v>
      </c>
      <c r="J128" s="13">
        <f t="shared" ca="1" si="16"/>
        <v>861550.64472044958</v>
      </c>
      <c r="K128">
        <f t="shared" ca="1" si="17"/>
        <v>55</v>
      </c>
      <c r="L128" s="13">
        <f t="shared" ca="1" si="18"/>
        <v>861550.64472044958</v>
      </c>
      <c r="M128" s="13">
        <f t="shared" ca="1" si="19"/>
        <v>857300.62137589394</v>
      </c>
    </row>
    <row r="129" spans="1:14" x14ac:dyDescent="0.2">
      <c r="A129" s="84">
        <v>28491</v>
      </c>
      <c r="B129" s="69">
        <v>1.9863</v>
      </c>
      <c r="C129">
        <f t="shared" si="10"/>
        <v>85</v>
      </c>
      <c r="D129" s="30">
        <f t="shared" si="11"/>
        <v>-4.376083188908142E-2</v>
      </c>
      <c r="E129">
        <f t="shared" ca="1" si="12"/>
        <v>678</v>
      </c>
      <c r="F129" s="30">
        <f t="shared" ca="1" si="13"/>
        <v>4.0256772930038487E-3</v>
      </c>
      <c r="G129" s="30">
        <f t="shared" ca="1" si="14"/>
        <v>0.83324090958546382</v>
      </c>
      <c r="H129" s="13">
        <f t="shared" ca="1" si="15"/>
        <v>833240.90958546381</v>
      </c>
      <c r="J129" s="13">
        <f t="shared" ca="1" si="16"/>
        <v>833240.90959386376</v>
      </c>
      <c r="K129">
        <f t="shared" ca="1" si="17"/>
        <v>468</v>
      </c>
      <c r="L129" s="13">
        <f t="shared" ca="1" si="18"/>
        <v>833240.90959386376</v>
      </c>
      <c r="M129" s="13">
        <f t="shared" ca="1" si="19"/>
        <v>857300.62132059399</v>
      </c>
      <c r="N129" s="8"/>
    </row>
    <row r="130" spans="1:14" x14ac:dyDescent="0.2">
      <c r="A130" s="84">
        <v>28522</v>
      </c>
      <c r="B130" s="69">
        <v>1.9095</v>
      </c>
      <c r="C130">
        <f t="shared" si="10"/>
        <v>86</v>
      </c>
      <c r="D130" s="30">
        <f t="shared" si="11"/>
        <v>-3.8664854251623582E-2</v>
      </c>
      <c r="E130">
        <f t="shared" ca="1" si="12"/>
        <v>148</v>
      </c>
      <c r="F130" s="30">
        <f t="shared" ca="1" si="13"/>
        <v>-3.6780719159851261E-3</v>
      </c>
      <c r="G130" s="30">
        <f t="shared" ca="1" si="14"/>
        <v>0.82684756811692395</v>
      </c>
      <c r="H130" s="13">
        <f t="shared" ca="1" si="15"/>
        <v>826847.56811692391</v>
      </c>
      <c r="J130" s="13">
        <f t="shared" ca="1" si="16"/>
        <v>826847.56812542386</v>
      </c>
      <c r="K130">
        <f t="shared" ca="1" si="17"/>
        <v>606</v>
      </c>
      <c r="L130" s="13">
        <f t="shared" ca="1" si="18"/>
        <v>826847.56812542386</v>
      </c>
      <c r="M130" s="13">
        <f t="shared" ca="1" si="19"/>
        <v>856620.36768554279</v>
      </c>
    </row>
    <row r="131" spans="1:14" x14ac:dyDescent="0.2">
      <c r="A131" s="84">
        <v>28550</v>
      </c>
      <c r="B131" s="69">
        <v>1.8985000000000001</v>
      </c>
      <c r="C131">
        <f t="shared" si="10"/>
        <v>87</v>
      </c>
      <c r="D131" s="30">
        <f t="shared" si="11"/>
        <v>-5.7606703325476794E-3</v>
      </c>
      <c r="E131">
        <f t="shared" ca="1" si="12"/>
        <v>26</v>
      </c>
      <c r="F131" s="30">
        <f t="shared" ca="1" si="13"/>
        <v>-8.374225726007567E-2</v>
      </c>
      <c r="G131" s="30">
        <f t="shared" ca="1" si="14"/>
        <v>0.76040230069986314</v>
      </c>
      <c r="H131" s="13">
        <f t="shared" ca="1" si="15"/>
        <v>760402.30069986312</v>
      </c>
      <c r="J131" s="13">
        <f t="shared" ca="1" si="16"/>
        <v>760402.30070846307</v>
      </c>
      <c r="K131">
        <f t="shared" ca="1" si="17"/>
        <v>1000</v>
      </c>
      <c r="L131" s="13">
        <f t="shared" ca="1" si="18"/>
        <v>760402.30070846307</v>
      </c>
      <c r="M131" s="13">
        <f t="shared" ca="1" si="19"/>
        <v>856455.60432916542</v>
      </c>
    </row>
    <row r="132" spans="1:14" x14ac:dyDescent="0.2">
      <c r="A132" s="84">
        <v>28581</v>
      </c>
      <c r="B132" s="69">
        <v>1.9052</v>
      </c>
      <c r="C132">
        <f t="shared" si="10"/>
        <v>88</v>
      </c>
      <c r="D132" s="30">
        <f t="shared" si="11"/>
        <v>3.5291019225704989E-3</v>
      </c>
      <c r="E132">
        <f t="shared" ca="1" si="12"/>
        <v>374</v>
      </c>
      <c r="F132" s="30">
        <f t="shared" ca="1" si="13"/>
        <v>1.5620324376084849E-2</v>
      </c>
      <c r="G132" s="30">
        <f t="shared" ca="1" si="14"/>
        <v>0.84286330719971281</v>
      </c>
      <c r="H132" s="13">
        <f t="shared" ca="1" si="15"/>
        <v>842863.30719971284</v>
      </c>
      <c r="J132" s="13">
        <f t="shared" ca="1" si="16"/>
        <v>842863.30720841279</v>
      </c>
      <c r="K132">
        <f t="shared" ca="1" si="17"/>
        <v>215</v>
      </c>
      <c r="L132" s="13">
        <f t="shared" ca="1" si="18"/>
        <v>842863.30720841279</v>
      </c>
      <c r="M132" s="13">
        <f t="shared" ca="1" si="19"/>
        <v>856455.60432376538</v>
      </c>
    </row>
    <row r="133" spans="1:14" x14ac:dyDescent="0.2">
      <c r="A133" s="84">
        <v>28611</v>
      </c>
      <c r="B133" s="69">
        <v>1.9652000000000001</v>
      </c>
      <c r="C133">
        <f t="shared" si="10"/>
        <v>89</v>
      </c>
      <c r="D133" s="30">
        <f t="shared" si="11"/>
        <v>3.1492756665966848E-2</v>
      </c>
      <c r="E133">
        <f t="shared" ca="1" si="12"/>
        <v>296</v>
      </c>
      <c r="F133" s="30">
        <f t="shared" ca="1" si="13"/>
        <v>3.5133264105226658E-2</v>
      </c>
      <c r="G133" s="30">
        <f t="shared" ca="1" si="14"/>
        <v>0.8590570958809276</v>
      </c>
      <c r="H133" s="13">
        <f t="shared" ca="1" si="15"/>
        <v>859057.09588092763</v>
      </c>
      <c r="J133" s="13">
        <f t="shared" ca="1" si="16"/>
        <v>859057.09588972759</v>
      </c>
      <c r="K133">
        <f t="shared" ca="1" si="17"/>
        <v>76</v>
      </c>
      <c r="L133" s="13">
        <f t="shared" ca="1" si="18"/>
        <v>859057.09588972759</v>
      </c>
      <c r="M133" s="13">
        <f t="shared" ca="1" si="19"/>
        <v>856035.83879938582</v>
      </c>
    </row>
    <row r="134" spans="1:14" x14ac:dyDescent="0.2">
      <c r="A134" s="84">
        <v>28642</v>
      </c>
      <c r="B134" s="69">
        <v>1.8854</v>
      </c>
      <c r="C134">
        <f t="shared" si="10"/>
        <v>90</v>
      </c>
      <c r="D134" s="30">
        <f t="shared" si="11"/>
        <v>-4.0606554040301335E-2</v>
      </c>
      <c r="E134">
        <f t="shared" ca="1" si="12"/>
        <v>47</v>
      </c>
      <c r="F134" s="30">
        <f t="shared" ca="1" si="13"/>
        <v>-5.0507491541807559E-2</v>
      </c>
      <c r="G134" s="30">
        <f t="shared" ca="1" si="14"/>
        <v>0.78798383276945383</v>
      </c>
      <c r="H134" s="13">
        <f t="shared" ca="1" si="15"/>
        <v>787983.83276945387</v>
      </c>
      <c r="J134" s="13">
        <f t="shared" ca="1" si="16"/>
        <v>787983.83277835383</v>
      </c>
      <c r="K134">
        <f t="shared" ca="1" si="17"/>
        <v>948</v>
      </c>
      <c r="L134" s="13">
        <f t="shared" ca="1" si="18"/>
        <v>787983.83277835383</v>
      </c>
      <c r="M134" s="13">
        <f t="shared" ca="1" si="19"/>
        <v>855999.46203746914</v>
      </c>
    </row>
    <row r="135" spans="1:14" x14ac:dyDescent="0.2">
      <c r="A135" s="84">
        <v>28672</v>
      </c>
      <c r="B135" s="69">
        <v>1.804</v>
      </c>
      <c r="C135">
        <f t="shared" si="10"/>
        <v>91</v>
      </c>
      <c r="D135" s="30">
        <f t="shared" si="11"/>
        <v>-4.3173862310385003E-2</v>
      </c>
      <c r="E135">
        <f t="shared" ca="1" si="12"/>
        <v>249</v>
      </c>
      <c r="F135" s="30">
        <f t="shared" ca="1" si="13"/>
        <v>-2.6182487994210968E-2</v>
      </c>
      <c r="G135" s="30">
        <f t="shared" ca="1" si="14"/>
        <v>0.80817115321360433</v>
      </c>
      <c r="H135" s="13">
        <f t="shared" ca="1" si="15"/>
        <v>808171.15321360435</v>
      </c>
      <c r="J135" s="13">
        <f t="shared" ca="1" si="16"/>
        <v>808171.15322260431</v>
      </c>
      <c r="K135">
        <f t="shared" ca="1" si="17"/>
        <v>840</v>
      </c>
      <c r="L135" s="13">
        <f t="shared" ca="1" si="18"/>
        <v>808171.15322260431</v>
      </c>
      <c r="M135" s="13">
        <f t="shared" ca="1" si="19"/>
        <v>855999.4620313691</v>
      </c>
    </row>
    <row r="136" spans="1:14" x14ac:dyDescent="0.2">
      <c r="A136" s="84">
        <v>28703</v>
      </c>
      <c r="B136" s="69">
        <v>1.6672</v>
      </c>
      <c r="C136">
        <f t="shared" si="10"/>
        <v>92</v>
      </c>
      <c r="D136" s="30">
        <f t="shared" si="11"/>
        <v>-7.5831485587583125E-2</v>
      </c>
      <c r="E136">
        <f t="shared" ca="1" si="12"/>
        <v>121</v>
      </c>
      <c r="F136" s="30">
        <f t="shared" ca="1" si="13"/>
        <v>2.072364736193566E-2</v>
      </c>
      <c r="G136" s="30">
        <f t="shared" ca="1" si="14"/>
        <v>0.84709855494567032</v>
      </c>
      <c r="H136" s="13">
        <f t="shared" ca="1" si="15"/>
        <v>847098.5549456703</v>
      </c>
      <c r="J136" s="13">
        <f t="shared" ca="1" si="16"/>
        <v>847098.55495477025</v>
      </c>
      <c r="K136">
        <f t="shared" ca="1" si="17"/>
        <v>162</v>
      </c>
      <c r="L136" s="13">
        <f t="shared" ca="1" si="18"/>
        <v>847098.55495477025</v>
      </c>
      <c r="M136" s="13">
        <f t="shared" ca="1" si="19"/>
        <v>855615.21135910554</v>
      </c>
    </row>
    <row r="137" spans="1:14" x14ac:dyDescent="0.2">
      <c r="A137" s="84">
        <v>28734</v>
      </c>
      <c r="B137" s="69">
        <v>1.5697000000000001</v>
      </c>
      <c r="C137">
        <f t="shared" si="10"/>
        <v>93</v>
      </c>
      <c r="D137" s="30">
        <f t="shared" si="11"/>
        <v>-5.8481285988483678E-2</v>
      </c>
      <c r="E137">
        <f t="shared" ca="1" si="12"/>
        <v>354</v>
      </c>
      <c r="F137" s="30">
        <f t="shared" ca="1" si="13"/>
        <v>-4.4793484584060628E-2</v>
      </c>
      <c r="G137" s="30">
        <f t="shared" ca="1" si="14"/>
        <v>0.79272588714368808</v>
      </c>
      <c r="H137" s="13">
        <f t="shared" ca="1" si="15"/>
        <v>792725.88714368804</v>
      </c>
      <c r="J137" s="13">
        <f t="shared" ca="1" si="16"/>
        <v>792725.887152888</v>
      </c>
      <c r="K137">
        <f t="shared" ca="1" si="17"/>
        <v>928</v>
      </c>
      <c r="L137" s="13">
        <f t="shared" ca="1" si="18"/>
        <v>792725.887152888</v>
      </c>
      <c r="M137" s="13">
        <f t="shared" ca="1" si="19"/>
        <v>855276.7015871373</v>
      </c>
    </row>
    <row r="138" spans="1:14" x14ac:dyDescent="0.2">
      <c r="A138" s="84">
        <v>28764</v>
      </c>
      <c r="B138" s="69">
        <v>1.5365</v>
      </c>
      <c r="C138">
        <f t="shared" si="10"/>
        <v>94</v>
      </c>
      <c r="D138" s="30">
        <f t="shared" si="11"/>
        <v>-2.115053831942415E-2</v>
      </c>
      <c r="E138">
        <f t="shared" ca="1" si="12"/>
        <v>311</v>
      </c>
      <c r="F138" s="30">
        <f t="shared" ca="1" si="13"/>
        <v>1.3189257905609431E-2</v>
      </c>
      <c r="G138" s="30">
        <f t="shared" ca="1" si="14"/>
        <v>0.84084576513586529</v>
      </c>
      <c r="H138" s="13">
        <f t="shared" ca="1" si="15"/>
        <v>840845.76513586531</v>
      </c>
      <c r="J138" s="13">
        <f t="shared" ca="1" si="16"/>
        <v>840845.76514516526</v>
      </c>
      <c r="K138">
        <f t="shared" ca="1" si="17"/>
        <v>239</v>
      </c>
      <c r="L138" s="13">
        <f t="shared" ca="1" si="18"/>
        <v>840845.76514516526</v>
      </c>
      <c r="M138" s="13">
        <f t="shared" ca="1" si="19"/>
        <v>855096.07816136279</v>
      </c>
    </row>
    <row r="139" spans="1:14" x14ac:dyDescent="0.2">
      <c r="A139" s="84">
        <v>28795</v>
      </c>
      <c r="B139" s="69">
        <v>1.675</v>
      </c>
      <c r="C139">
        <f t="shared" si="10"/>
        <v>95</v>
      </c>
      <c r="D139" s="30">
        <f t="shared" si="11"/>
        <v>9.0139928408721204E-2</v>
      </c>
      <c r="E139">
        <f t="shared" ca="1" si="12"/>
        <v>615</v>
      </c>
      <c r="F139" s="30">
        <f t="shared" ca="1" si="13"/>
        <v>4.0256772930038487E-3</v>
      </c>
      <c r="G139" s="30">
        <f t="shared" ca="1" si="14"/>
        <v>0.83324090958546382</v>
      </c>
      <c r="H139" s="13">
        <f t="shared" ca="1" si="15"/>
        <v>833240.90958546381</v>
      </c>
      <c r="J139" s="13">
        <f t="shared" ca="1" si="16"/>
        <v>833240.90959486377</v>
      </c>
      <c r="K139">
        <f t="shared" ca="1" si="17"/>
        <v>467</v>
      </c>
      <c r="L139" s="13">
        <f t="shared" ca="1" si="18"/>
        <v>833240.90959486377</v>
      </c>
      <c r="M139" s="13">
        <f t="shared" ca="1" si="19"/>
        <v>854816.16637905536</v>
      </c>
    </row>
    <row r="140" spans="1:14" x14ac:dyDescent="0.2">
      <c r="A140" s="84">
        <v>28825</v>
      </c>
      <c r="B140" s="69">
        <v>1.6757</v>
      </c>
      <c r="C140">
        <f t="shared" si="10"/>
        <v>96</v>
      </c>
      <c r="D140" s="30">
        <f t="shared" si="11"/>
        <v>4.1791044776107178E-4</v>
      </c>
      <c r="E140">
        <f t="shared" ca="1" si="12"/>
        <v>290</v>
      </c>
      <c r="F140" s="30">
        <f t="shared" ca="1" si="13"/>
        <v>-1.1505869548316783E-2</v>
      </c>
      <c r="G140" s="30">
        <f t="shared" ca="1" si="14"/>
        <v>0.82035127886185188</v>
      </c>
      <c r="H140" s="13">
        <f t="shared" ca="1" si="15"/>
        <v>820351.2788618519</v>
      </c>
      <c r="J140" s="13">
        <f t="shared" ca="1" si="16"/>
        <v>820351.27887135185</v>
      </c>
      <c r="K140">
        <f t="shared" ca="1" si="17"/>
        <v>689</v>
      </c>
      <c r="L140" s="13">
        <f t="shared" ca="1" si="18"/>
        <v>820351.27887135185</v>
      </c>
      <c r="M140" s="13">
        <f t="shared" ca="1" si="19"/>
        <v>854816.16633035534</v>
      </c>
    </row>
    <row r="141" spans="1:14" x14ac:dyDescent="0.2">
      <c r="A141" s="84">
        <v>28856</v>
      </c>
      <c r="B141" s="69">
        <v>1.6714</v>
      </c>
      <c r="C141">
        <f t="shared" si="10"/>
        <v>97</v>
      </c>
      <c r="D141" s="30">
        <f t="shared" si="11"/>
        <v>-2.5660917825386376E-3</v>
      </c>
      <c r="E141">
        <f t="shared" ca="1" si="12"/>
        <v>166</v>
      </c>
      <c r="F141" s="30">
        <f t="shared" ca="1" si="13"/>
        <v>7.8246636592278485E-3</v>
      </c>
      <c r="G141" s="30">
        <f t="shared" ca="1" si="14"/>
        <v>0.8363936883707932</v>
      </c>
      <c r="H141" s="13">
        <f t="shared" ca="1" si="15"/>
        <v>836393.68837079324</v>
      </c>
      <c r="J141" s="13">
        <f t="shared" ca="1" si="16"/>
        <v>836393.6883803932</v>
      </c>
      <c r="K141">
        <f t="shared" ca="1" si="17"/>
        <v>306</v>
      </c>
      <c r="L141" s="13">
        <f t="shared" ca="1" si="18"/>
        <v>836393.6883803932</v>
      </c>
      <c r="M141" s="13">
        <f t="shared" ca="1" si="19"/>
        <v>854360.92783361068</v>
      </c>
    </row>
    <row r="142" spans="1:14" x14ac:dyDescent="0.2">
      <c r="A142" s="84">
        <v>28887</v>
      </c>
      <c r="B142" s="69">
        <v>1.6752</v>
      </c>
      <c r="C142">
        <f t="shared" si="10"/>
        <v>98</v>
      </c>
      <c r="D142" s="30">
        <f t="shared" si="11"/>
        <v>2.2735431374896198E-3</v>
      </c>
      <c r="E142">
        <f t="shared" ca="1" si="12"/>
        <v>47</v>
      </c>
      <c r="F142" s="30">
        <f t="shared" ca="1" si="13"/>
        <v>-5.0507491541807559E-2</v>
      </c>
      <c r="G142" s="30">
        <f t="shared" ca="1" si="14"/>
        <v>0.78798383276945383</v>
      </c>
      <c r="H142" s="13">
        <f t="shared" ca="1" si="15"/>
        <v>787983.83276945387</v>
      </c>
      <c r="J142" s="13">
        <f t="shared" ca="1" si="16"/>
        <v>787983.83277915383</v>
      </c>
      <c r="K142">
        <f t="shared" ca="1" si="17"/>
        <v>947</v>
      </c>
      <c r="L142" s="13">
        <f t="shared" ca="1" si="18"/>
        <v>787983.83277915383</v>
      </c>
      <c r="M142" s="13">
        <f t="shared" ca="1" si="19"/>
        <v>854344.00109818624</v>
      </c>
    </row>
    <row r="143" spans="1:14" x14ac:dyDescent="0.2">
      <c r="A143" s="84">
        <v>28915</v>
      </c>
      <c r="B143" s="69">
        <v>1.6815</v>
      </c>
      <c r="C143">
        <f t="shared" si="10"/>
        <v>99</v>
      </c>
      <c r="D143" s="30">
        <f t="shared" si="11"/>
        <v>3.7607449856733588E-3</v>
      </c>
      <c r="E143">
        <f t="shared" ca="1" si="12"/>
        <v>121</v>
      </c>
      <c r="F143" s="30">
        <f t="shared" ca="1" si="13"/>
        <v>2.072364736193566E-2</v>
      </c>
      <c r="G143" s="30">
        <f t="shared" ca="1" si="14"/>
        <v>0.84709855494567032</v>
      </c>
      <c r="H143" s="13">
        <f t="shared" ca="1" si="15"/>
        <v>847098.5549456703</v>
      </c>
      <c r="J143" s="13">
        <f t="shared" ca="1" si="16"/>
        <v>847098.55495547026</v>
      </c>
      <c r="K143">
        <f t="shared" ca="1" si="17"/>
        <v>161</v>
      </c>
      <c r="L143" s="13">
        <f t="shared" ca="1" si="18"/>
        <v>847098.55495547026</v>
      </c>
      <c r="M143" s="13">
        <f t="shared" ca="1" si="19"/>
        <v>854059.36828555679</v>
      </c>
    </row>
    <row r="144" spans="1:14" x14ac:dyDescent="0.2">
      <c r="A144" s="84">
        <v>28946</v>
      </c>
      <c r="B144" s="69">
        <v>1.7177</v>
      </c>
      <c r="C144">
        <f t="shared" si="10"/>
        <v>100</v>
      </c>
      <c r="D144" s="30">
        <f t="shared" si="11"/>
        <v>2.152839726434741E-2</v>
      </c>
      <c r="E144">
        <f t="shared" ca="1" si="12"/>
        <v>401</v>
      </c>
      <c r="F144" s="30">
        <f t="shared" ca="1" si="13"/>
        <v>-1.0023903153674074E-2</v>
      </c>
      <c r="G144" s="30">
        <f t="shared" ca="1" si="14"/>
        <v>0.82158116277276583</v>
      </c>
      <c r="H144" s="13">
        <f t="shared" ca="1" si="15"/>
        <v>821581.16277276585</v>
      </c>
      <c r="J144" s="13">
        <f t="shared" ca="1" si="16"/>
        <v>821581.16278266581</v>
      </c>
      <c r="K144">
        <f t="shared" ca="1" si="17"/>
        <v>671</v>
      </c>
      <c r="L144" s="13">
        <f t="shared" ca="1" si="18"/>
        <v>821581.16278266581</v>
      </c>
      <c r="M144" s="13">
        <f t="shared" ca="1" si="19"/>
        <v>854059.36826625676</v>
      </c>
    </row>
    <row r="145" spans="1:13" x14ac:dyDescent="0.2">
      <c r="A145" s="84">
        <v>28976</v>
      </c>
      <c r="B145" s="69">
        <v>1.7273000000000001</v>
      </c>
      <c r="C145">
        <f t="shared" si="10"/>
        <v>101</v>
      </c>
      <c r="D145" s="30">
        <f t="shared" si="11"/>
        <v>5.5888688362344396E-3</v>
      </c>
      <c r="E145">
        <f t="shared" ca="1" si="12"/>
        <v>326</v>
      </c>
      <c r="F145" s="30">
        <f t="shared" ca="1" si="13"/>
        <v>-7.9332790886900151E-3</v>
      </c>
      <c r="G145" s="30">
        <f t="shared" ca="1" si="14"/>
        <v>0.82331617168429616</v>
      </c>
      <c r="H145" s="13">
        <f t="shared" ca="1" si="15"/>
        <v>823316.1716842961</v>
      </c>
      <c r="J145" s="13">
        <f t="shared" ca="1" si="16"/>
        <v>823316.17169429606</v>
      </c>
      <c r="K145">
        <f t="shared" ca="1" si="17"/>
        <v>647</v>
      </c>
      <c r="L145" s="13">
        <f t="shared" ca="1" si="18"/>
        <v>823316.17169429606</v>
      </c>
      <c r="M145" s="13">
        <f t="shared" ca="1" si="19"/>
        <v>854059.3682258568</v>
      </c>
    </row>
    <row r="146" spans="1:13" x14ac:dyDescent="0.2">
      <c r="A146" s="84">
        <v>29007</v>
      </c>
      <c r="B146" s="69">
        <v>1.6990000000000001</v>
      </c>
      <c r="C146">
        <f t="shared" si="10"/>
        <v>102</v>
      </c>
      <c r="D146" s="30">
        <f t="shared" si="11"/>
        <v>-1.6383951832339538E-2</v>
      </c>
      <c r="E146">
        <f t="shared" ca="1" si="12"/>
        <v>512</v>
      </c>
      <c r="F146" s="30">
        <f t="shared" ca="1" si="13"/>
        <v>-1.9896285321197915E-2</v>
      </c>
      <c r="G146" s="30">
        <f t="shared" ca="1" si="14"/>
        <v>0.81338807281193781</v>
      </c>
      <c r="H146" s="13">
        <f t="shared" ca="1" si="15"/>
        <v>813388.07281193777</v>
      </c>
      <c r="J146" s="13">
        <f t="shared" ca="1" si="16"/>
        <v>813388.07282203774</v>
      </c>
      <c r="K146">
        <f t="shared" ca="1" si="17"/>
        <v>792</v>
      </c>
      <c r="L146" s="13">
        <f t="shared" ca="1" si="18"/>
        <v>813388.07282203774</v>
      </c>
      <c r="M146" s="13">
        <f t="shared" ca="1" si="19"/>
        <v>853570.06550328492</v>
      </c>
    </row>
    <row r="147" spans="1:13" x14ac:dyDescent="0.2">
      <c r="A147" s="84">
        <v>29037</v>
      </c>
      <c r="B147" s="69">
        <v>1.6489</v>
      </c>
      <c r="C147">
        <f t="shared" si="10"/>
        <v>103</v>
      </c>
      <c r="D147" s="30">
        <f t="shared" si="11"/>
        <v>-2.948793407886996E-2</v>
      </c>
      <c r="E147">
        <f t="shared" ca="1" si="12"/>
        <v>504</v>
      </c>
      <c r="F147" s="30">
        <f t="shared" ca="1" si="13"/>
        <v>-1.8640818065615683E-2</v>
      </c>
      <c r="G147" s="30">
        <f t="shared" ca="1" si="14"/>
        <v>0.81442998508734554</v>
      </c>
      <c r="H147" s="13">
        <f t="shared" ca="1" si="15"/>
        <v>814429.98508734559</v>
      </c>
      <c r="J147" s="13">
        <f t="shared" ca="1" si="16"/>
        <v>814429.98509754555</v>
      </c>
      <c r="K147">
        <f t="shared" ca="1" si="17"/>
        <v>782</v>
      </c>
      <c r="L147" s="13">
        <f t="shared" ca="1" si="18"/>
        <v>814429.98509754555</v>
      </c>
      <c r="M147" s="13">
        <f t="shared" ca="1" si="19"/>
        <v>853570.06549648498</v>
      </c>
    </row>
    <row r="148" spans="1:13" x14ac:dyDescent="0.2">
      <c r="A148" s="84">
        <v>29068</v>
      </c>
      <c r="B148" s="69">
        <v>1.657</v>
      </c>
      <c r="C148">
        <f t="shared" si="10"/>
        <v>104</v>
      </c>
      <c r="D148" s="30">
        <f t="shared" si="11"/>
        <v>4.9123658196372766E-3</v>
      </c>
      <c r="E148">
        <f t="shared" ca="1" si="12"/>
        <v>252</v>
      </c>
      <c r="F148" s="30">
        <f t="shared" ca="1" si="13"/>
        <v>-3.4360189573459765E-2</v>
      </c>
      <c r="G148" s="30">
        <f t="shared" ca="1" si="14"/>
        <v>0.80138447867298568</v>
      </c>
      <c r="H148" s="13">
        <f t="shared" ca="1" si="15"/>
        <v>801384.47867298569</v>
      </c>
      <c r="J148" s="13">
        <f t="shared" ca="1" si="16"/>
        <v>801384.47868328565</v>
      </c>
      <c r="K148">
        <f t="shared" ca="1" si="17"/>
        <v>879</v>
      </c>
      <c r="L148" s="13">
        <f t="shared" ca="1" si="18"/>
        <v>801384.47868328565</v>
      </c>
      <c r="M148" s="13">
        <f t="shared" ca="1" si="19"/>
        <v>853570.06548938493</v>
      </c>
    </row>
    <row r="149" spans="1:13" x14ac:dyDescent="0.2">
      <c r="A149" s="84">
        <v>29099</v>
      </c>
      <c r="B149" s="69">
        <v>1.6113</v>
      </c>
      <c r="C149">
        <f t="shared" si="10"/>
        <v>105</v>
      </c>
      <c r="D149" s="30">
        <f t="shared" si="11"/>
        <v>-2.7579963789981954E-2</v>
      </c>
      <c r="E149">
        <f t="shared" ca="1" si="12"/>
        <v>259</v>
      </c>
      <c r="F149" s="30">
        <f t="shared" ca="1" si="13"/>
        <v>-6.3368421052631629E-2</v>
      </c>
      <c r="G149" s="30">
        <f t="shared" ca="1" si="14"/>
        <v>0.77731054736842098</v>
      </c>
      <c r="H149" s="13">
        <f t="shared" ca="1" si="15"/>
        <v>777310.54736842099</v>
      </c>
      <c r="J149" s="13">
        <f t="shared" ca="1" si="16"/>
        <v>777310.54737882095</v>
      </c>
      <c r="K149">
        <f t="shared" ca="1" si="17"/>
        <v>976</v>
      </c>
      <c r="L149" s="13">
        <f t="shared" ca="1" si="18"/>
        <v>777310.54737882095</v>
      </c>
      <c r="M149" s="13">
        <f t="shared" ca="1" si="19"/>
        <v>853209.2301738197</v>
      </c>
    </row>
    <row r="150" spans="1:13" x14ac:dyDescent="0.2">
      <c r="A150" s="84">
        <v>29129</v>
      </c>
      <c r="B150" s="69">
        <v>1.6309</v>
      </c>
      <c r="C150">
        <f t="shared" si="10"/>
        <v>106</v>
      </c>
      <c r="D150" s="30">
        <f t="shared" si="11"/>
        <v>1.2164091106559916E-2</v>
      </c>
      <c r="E150">
        <f t="shared" ca="1" si="12"/>
        <v>83</v>
      </c>
      <c r="F150" s="30">
        <f t="shared" ca="1" si="13"/>
        <v>-3.5250219490781332E-2</v>
      </c>
      <c r="G150" s="30">
        <f t="shared" ca="1" si="14"/>
        <v>0.8006458428446005</v>
      </c>
      <c r="H150" s="13">
        <f t="shared" ca="1" si="15"/>
        <v>800645.84284460044</v>
      </c>
      <c r="J150" s="13">
        <f t="shared" ca="1" si="16"/>
        <v>800645.8428551004</v>
      </c>
      <c r="K150">
        <f t="shared" ca="1" si="17"/>
        <v>887</v>
      </c>
      <c r="L150" s="13">
        <f t="shared" ca="1" si="18"/>
        <v>800645.8428551004</v>
      </c>
      <c r="M150" s="13">
        <f t="shared" ca="1" si="19"/>
        <v>853209.23014481971</v>
      </c>
    </row>
    <row r="151" spans="1:13" x14ac:dyDescent="0.2">
      <c r="A151" s="84">
        <v>29160</v>
      </c>
      <c r="B151" s="69">
        <v>1.6429</v>
      </c>
      <c r="C151">
        <f t="shared" si="10"/>
        <v>107</v>
      </c>
      <c r="D151" s="30">
        <f t="shared" si="11"/>
        <v>7.3579005457109492E-3</v>
      </c>
      <c r="E151">
        <f t="shared" ca="1" si="12"/>
        <v>135</v>
      </c>
      <c r="F151" s="30">
        <f t="shared" ca="1" si="13"/>
        <v>-1.2163520016923446E-3</v>
      </c>
      <c r="G151" s="30">
        <f t="shared" ca="1" si="14"/>
        <v>0.82889054947379548</v>
      </c>
      <c r="H151" s="13">
        <f t="shared" ca="1" si="15"/>
        <v>828890.54947379546</v>
      </c>
      <c r="J151" s="13">
        <f t="shared" ca="1" si="16"/>
        <v>828890.54948439542</v>
      </c>
      <c r="K151">
        <f t="shared" ca="1" si="17"/>
        <v>563</v>
      </c>
      <c r="L151" s="13">
        <f t="shared" ca="1" si="18"/>
        <v>828890.54948439542</v>
      </c>
      <c r="M151" s="13">
        <f t="shared" ca="1" si="19"/>
        <v>853209.23010931967</v>
      </c>
    </row>
    <row r="152" spans="1:13" x14ac:dyDescent="0.2">
      <c r="A152" s="84">
        <v>29190</v>
      </c>
      <c r="B152" s="69">
        <v>1.599</v>
      </c>
      <c r="C152">
        <f t="shared" si="10"/>
        <v>108</v>
      </c>
      <c r="D152" s="30">
        <f t="shared" si="11"/>
        <v>-2.6721042059772437E-2</v>
      </c>
      <c r="E152">
        <f t="shared" ca="1" si="12"/>
        <v>36</v>
      </c>
      <c r="F152" s="30">
        <f t="shared" ca="1" si="13"/>
        <v>1.1154295825828831E-2</v>
      </c>
      <c r="G152" s="30">
        <f t="shared" ca="1" si="14"/>
        <v>0.83915695010585534</v>
      </c>
      <c r="H152" s="13">
        <f t="shared" ca="1" si="15"/>
        <v>839156.95010585536</v>
      </c>
      <c r="J152" s="13">
        <f t="shared" ca="1" si="16"/>
        <v>839156.95011655532</v>
      </c>
      <c r="K152">
        <f t="shared" ca="1" si="17"/>
        <v>281</v>
      </c>
      <c r="L152" s="13">
        <f t="shared" ca="1" si="18"/>
        <v>839156.95011655532</v>
      </c>
      <c r="M152" s="13">
        <f t="shared" ca="1" si="19"/>
        <v>852914.42049522698</v>
      </c>
    </row>
    <row r="153" spans="1:13" x14ac:dyDescent="0.2">
      <c r="A153" s="84">
        <v>29221</v>
      </c>
      <c r="B153" s="69">
        <v>1.5952999999999999</v>
      </c>
      <c r="C153">
        <f t="shared" si="10"/>
        <v>109</v>
      </c>
      <c r="D153" s="30">
        <f t="shared" si="11"/>
        <v>-2.3139462163852542E-3</v>
      </c>
      <c r="E153">
        <f t="shared" ca="1" si="12"/>
        <v>141</v>
      </c>
      <c r="F153" s="30">
        <f t="shared" ca="1" si="13"/>
        <v>1.4157867323263407E-2</v>
      </c>
      <c r="G153" s="30">
        <f t="shared" ca="1" si="14"/>
        <v>0.84164961409157624</v>
      </c>
      <c r="H153" s="13">
        <f t="shared" ca="1" si="15"/>
        <v>841649.61409157619</v>
      </c>
      <c r="J153" s="13">
        <f t="shared" ca="1" si="16"/>
        <v>841649.61410237616</v>
      </c>
      <c r="K153">
        <f t="shared" ca="1" si="17"/>
        <v>229</v>
      </c>
      <c r="L153" s="13">
        <f t="shared" ca="1" si="18"/>
        <v>841649.61410237616</v>
      </c>
      <c r="M153" s="13">
        <f t="shared" ca="1" si="19"/>
        <v>852782.60971770051</v>
      </c>
    </row>
    <row r="154" spans="1:13" x14ac:dyDescent="0.2">
      <c r="A154" s="84">
        <v>29252</v>
      </c>
      <c r="B154" s="69">
        <v>1.6406000000000001</v>
      </c>
      <c r="C154">
        <f t="shared" si="10"/>
        <v>110</v>
      </c>
      <c r="D154" s="30">
        <f t="shared" si="11"/>
        <v>2.8395912994421124E-2</v>
      </c>
      <c r="E154">
        <f t="shared" ca="1" si="12"/>
        <v>84</v>
      </c>
      <c r="F154" s="30">
        <f t="shared" ca="1" si="13"/>
        <v>-5.4830049597306418E-2</v>
      </c>
      <c r="G154" s="30">
        <f t="shared" ca="1" si="14"/>
        <v>0.78439654183919538</v>
      </c>
      <c r="H154" s="13">
        <f t="shared" ca="1" si="15"/>
        <v>784396.54183919542</v>
      </c>
      <c r="J154" s="13">
        <f t="shared" ca="1" si="16"/>
        <v>784396.54185009538</v>
      </c>
      <c r="K154">
        <f t="shared" ca="1" si="17"/>
        <v>967</v>
      </c>
      <c r="L154" s="13">
        <f t="shared" ca="1" si="18"/>
        <v>784396.54185009538</v>
      </c>
      <c r="M154" s="13">
        <f t="shared" ca="1" si="19"/>
        <v>852782.60966000054</v>
      </c>
    </row>
    <row r="155" spans="1:13" x14ac:dyDescent="0.2">
      <c r="A155" s="84">
        <v>29281</v>
      </c>
      <c r="B155" s="69">
        <v>1.7643</v>
      </c>
      <c r="C155">
        <f t="shared" si="10"/>
        <v>111</v>
      </c>
      <c r="D155" s="30">
        <f t="shared" si="11"/>
        <v>7.5399244178958824E-2</v>
      </c>
      <c r="E155">
        <f t="shared" ca="1" si="12"/>
        <v>69</v>
      </c>
      <c r="F155" s="30">
        <f t="shared" ca="1" si="13"/>
        <v>-3.2241163906017167E-3</v>
      </c>
      <c r="G155" s="30">
        <f t="shared" ca="1" si="14"/>
        <v>0.82722430580743955</v>
      </c>
      <c r="H155" s="13">
        <f t="shared" ca="1" si="15"/>
        <v>827224.30580743961</v>
      </c>
      <c r="J155" s="13">
        <f t="shared" ca="1" si="16"/>
        <v>827224.30581843958</v>
      </c>
      <c r="K155">
        <f t="shared" ca="1" si="17"/>
        <v>601</v>
      </c>
      <c r="L155" s="13">
        <f t="shared" ca="1" si="18"/>
        <v>827224.30581843958</v>
      </c>
      <c r="M155" s="13">
        <f t="shared" ca="1" si="19"/>
        <v>852672.69204831321</v>
      </c>
    </row>
    <row r="156" spans="1:13" x14ac:dyDescent="0.2">
      <c r="A156" s="84">
        <v>29312</v>
      </c>
      <c r="B156" s="69">
        <v>1.7614000000000001</v>
      </c>
      <c r="C156">
        <f t="shared" si="10"/>
        <v>112</v>
      </c>
      <c r="D156" s="30">
        <f t="shared" si="11"/>
        <v>-1.6437113869522957E-3</v>
      </c>
      <c r="E156">
        <f t="shared" ca="1" si="12"/>
        <v>193</v>
      </c>
      <c r="F156" s="30">
        <f t="shared" ca="1" si="13"/>
        <v>-6.1933081035622006E-2</v>
      </c>
      <c r="G156" s="30">
        <f t="shared" ca="1" si="14"/>
        <v>0.77850173604853723</v>
      </c>
      <c r="H156" s="13">
        <f t="shared" ca="1" si="15"/>
        <v>778501.73604853719</v>
      </c>
      <c r="J156" s="13">
        <f t="shared" ca="1" si="16"/>
        <v>778501.73605963716</v>
      </c>
      <c r="K156">
        <f t="shared" ca="1" si="17"/>
        <v>973</v>
      </c>
      <c r="L156" s="13">
        <f t="shared" ca="1" si="18"/>
        <v>778501.73605963716</v>
      </c>
      <c r="M156" s="13">
        <f t="shared" ca="1" si="19"/>
        <v>852672.69202981319</v>
      </c>
    </row>
    <row r="157" spans="1:13" x14ac:dyDescent="0.2">
      <c r="A157" s="84">
        <v>29342</v>
      </c>
      <c r="B157" s="69">
        <v>1.6631</v>
      </c>
      <c r="C157">
        <f t="shared" si="10"/>
        <v>113</v>
      </c>
      <c r="D157" s="30">
        <f t="shared" si="11"/>
        <v>-5.5807880095378737E-2</v>
      </c>
      <c r="E157">
        <f t="shared" ca="1" si="12"/>
        <v>377</v>
      </c>
      <c r="F157" s="30">
        <f t="shared" ca="1" si="13"/>
        <v>-3.9475275057429537E-2</v>
      </c>
      <c r="G157" s="30">
        <f t="shared" ca="1" si="14"/>
        <v>0.79713946922983925</v>
      </c>
      <c r="H157" s="13">
        <f t="shared" ca="1" si="15"/>
        <v>797139.46922983928</v>
      </c>
      <c r="J157" s="13">
        <f t="shared" ca="1" si="16"/>
        <v>797139.46924103925</v>
      </c>
      <c r="K157">
        <f t="shared" ca="1" si="17"/>
        <v>910</v>
      </c>
      <c r="L157" s="13">
        <f t="shared" ca="1" si="18"/>
        <v>797139.46924103925</v>
      </c>
      <c r="M157" s="13">
        <f t="shared" ca="1" si="19"/>
        <v>852672.69202041323</v>
      </c>
    </row>
    <row r="158" spans="1:13" x14ac:dyDescent="0.2">
      <c r="A158" s="84">
        <v>29373</v>
      </c>
      <c r="B158" s="69">
        <v>1.6338999999999999</v>
      </c>
      <c r="C158">
        <f t="shared" si="10"/>
        <v>114</v>
      </c>
      <c r="D158" s="30">
        <f t="shared" si="11"/>
        <v>-1.7557573206662291E-2</v>
      </c>
      <c r="E158">
        <f t="shared" ca="1" si="12"/>
        <v>425</v>
      </c>
      <c r="F158" s="30">
        <f t="shared" ca="1" si="13"/>
        <v>-4.9883086515978059E-2</v>
      </c>
      <c r="G158" s="30">
        <f t="shared" ca="1" si="14"/>
        <v>0.78850202650038981</v>
      </c>
      <c r="H158" s="13">
        <f t="shared" ca="1" si="15"/>
        <v>788502.02650038979</v>
      </c>
      <c r="J158" s="13">
        <f t="shared" ca="1" si="16"/>
        <v>788502.02651168976</v>
      </c>
      <c r="K158">
        <f t="shared" ca="1" si="17"/>
        <v>943</v>
      </c>
      <c r="L158" s="13">
        <f t="shared" ca="1" si="18"/>
        <v>788502.02651168976</v>
      </c>
      <c r="M158" s="13">
        <f t="shared" ca="1" si="19"/>
        <v>852617.06998535723</v>
      </c>
    </row>
    <row r="159" spans="1:13" x14ac:dyDescent="0.2">
      <c r="A159" s="84">
        <v>29403</v>
      </c>
      <c r="B159" s="69">
        <v>1.6077999999999999</v>
      </c>
      <c r="C159">
        <f t="shared" si="10"/>
        <v>115</v>
      </c>
      <c r="D159" s="30">
        <f t="shared" si="11"/>
        <v>-1.5974049819450387E-2</v>
      </c>
      <c r="E159">
        <f t="shared" ca="1" si="12"/>
        <v>104</v>
      </c>
      <c r="F159" s="30">
        <f t="shared" ca="1" si="13"/>
        <v>4.9123658196372766E-3</v>
      </c>
      <c r="G159" s="30">
        <f t="shared" ca="1" si="14"/>
        <v>0.83397677239371693</v>
      </c>
      <c r="H159" s="13">
        <f t="shared" ca="1" si="15"/>
        <v>833976.77239371696</v>
      </c>
      <c r="J159" s="13">
        <f t="shared" ca="1" si="16"/>
        <v>833976.77240511694</v>
      </c>
      <c r="K159">
        <f t="shared" ca="1" si="17"/>
        <v>351</v>
      </c>
      <c r="L159" s="13">
        <f t="shared" ca="1" si="18"/>
        <v>833976.77240511694</v>
      </c>
      <c r="M159" s="13">
        <f t="shared" ca="1" si="19"/>
        <v>852593.89475234284</v>
      </c>
    </row>
    <row r="160" spans="1:13" x14ac:dyDescent="0.2">
      <c r="A160" s="84">
        <v>29434</v>
      </c>
      <c r="B160" s="69">
        <v>1.6521999999999999</v>
      </c>
      <c r="C160">
        <f t="shared" si="10"/>
        <v>116</v>
      </c>
      <c r="D160" s="30">
        <f t="shared" si="11"/>
        <v>2.7615375046647683E-2</v>
      </c>
      <c r="E160">
        <f t="shared" ca="1" si="12"/>
        <v>36</v>
      </c>
      <c r="F160" s="30">
        <f t="shared" ca="1" si="13"/>
        <v>1.1154295825828831E-2</v>
      </c>
      <c r="G160" s="30">
        <f t="shared" ca="1" si="14"/>
        <v>0.83915695010585534</v>
      </c>
      <c r="H160" s="13">
        <f t="shared" ca="1" si="15"/>
        <v>839156.95010585536</v>
      </c>
      <c r="J160" s="13">
        <f t="shared" ca="1" si="16"/>
        <v>839156.95011735533</v>
      </c>
      <c r="K160">
        <f t="shared" ca="1" si="17"/>
        <v>280</v>
      </c>
      <c r="L160" s="13">
        <f t="shared" ca="1" si="18"/>
        <v>839156.95011735533</v>
      </c>
      <c r="M160" s="13">
        <f t="shared" ca="1" si="19"/>
        <v>852593.89474084286</v>
      </c>
    </row>
    <row r="161" spans="1:13" x14ac:dyDescent="0.2">
      <c r="A161" s="84">
        <v>29465</v>
      </c>
      <c r="B161" s="69">
        <v>1.6391</v>
      </c>
      <c r="C161">
        <f t="shared" si="10"/>
        <v>117</v>
      </c>
      <c r="D161" s="30">
        <f t="shared" si="11"/>
        <v>-7.9288221764919342E-3</v>
      </c>
      <c r="E161">
        <f t="shared" ca="1" si="12"/>
        <v>457</v>
      </c>
      <c r="F161" s="30">
        <f t="shared" ca="1" si="13"/>
        <v>-1.2013328656611755E-2</v>
      </c>
      <c r="G161" s="30">
        <f t="shared" ca="1" si="14"/>
        <v>0.81993013854787788</v>
      </c>
      <c r="H161" s="13">
        <f t="shared" ca="1" si="15"/>
        <v>819930.1385478779</v>
      </c>
      <c r="J161" s="13">
        <f t="shared" ca="1" si="16"/>
        <v>819930.13855947787</v>
      </c>
      <c r="K161">
        <f t="shared" ca="1" si="17"/>
        <v>698</v>
      </c>
      <c r="L161" s="13">
        <f t="shared" ca="1" si="18"/>
        <v>819930.13855947787</v>
      </c>
      <c r="M161" s="13">
        <f t="shared" ca="1" si="19"/>
        <v>852426.27380689827</v>
      </c>
    </row>
    <row r="162" spans="1:13" x14ac:dyDescent="0.2">
      <c r="A162" s="84">
        <v>29495</v>
      </c>
      <c r="B162" s="69">
        <v>1.6618999999999999</v>
      </c>
      <c r="C162">
        <f t="shared" si="10"/>
        <v>118</v>
      </c>
      <c r="D162" s="30">
        <f t="shared" si="11"/>
        <v>1.3910072600817447E-2</v>
      </c>
      <c r="E162">
        <f t="shared" ca="1" si="12"/>
        <v>42</v>
      </c>
      <c r="F162" s="30">
        <f t="shared" ca="1" si="13"/>
        <v>2.4886024748911773E-2</v>
      </c>
      <c r="G162" s="30">
        <f t="shared" ca="1" si="14"/>
        <v>0.85055291193912186</v>
      </c>
      <c r="H162" s="13">
        <f t="shared" ca="1" si="15"/>
        <v>850552.9119391219</v>
      </c>
      <c r="J162" s="13">
        <f t="shared" ca="1" si="16"/>
        <v>850552.91195082187</v>
      </c>
      <c r="K162">
        <f t="shared" ca="1" si="17"/>
        <v>129</v>
      </c>
      <c r="L162" s="13">
        <f t="shared" ca="1" si="18"/>
        <v>850552.91195082187</v>
      </c>
      <c r="M162" s="13">
        <f t="shared" ca="1" si="19"/>
        <v>852426.27378189832</v>
      </c>
    </row>
    <row r="163" spans="1:13" x14ac:dyDescent="0.2">
      <c r="A163" s="84">
        <v>29526</v>
      </c>
      <c r="B163" s="69">
        <v>1.726</v>
      </c>
      <c r="C163">
        <f t="shared" si="10"/>
        <v>119</v>
      </c>
      <c r="D163" s="30">
        <f t="shared" si="11"/>
        <v>3.8570311089716647E-2</v>
      </c>
      <c r="E163">
        <f t="shared" ca="1" si="12"/>
        <v>429</v>
      </c>
      <c r="F163" s="30">
        <f t="shared" ca="1" si="13"/>
        <v>1.1121935379120096E-2</v>
      </c>
      <c r="G163" s="30">
        <f t="shared" ca="1" si="14"/>
        <v>0.83913009417113171</v>
      </c>
      <c r="H163" s="13">
        <f t="shared" ca="1" si="15"/>
        <v>839130.09417113173</v>
      </c>
      <c r="J163" s="13">
        <f t="shared" ca="1" si="16"/>
        <v>839130.0941829317</v>
      </c>
      <c r="K163">
        <f t="shared" ca="1" si="17"/>
        <v>282</v>
      </c>
      <c r="L163" s="13">
        <f t="shared" ca="1" si="18"/>
        <v>839130.0941829317</v>
      </c>
      <c r="M163" s="13">
        <f t="shared" ca="1" si="19"/>
        <v>852426.27377509826</v>
      </c>
    </row>
    <row r="164" spans="1:13" x14ac:dyDescent="0.2">
      <c r="A164" s="84">
        <v>29556</v>
      </c>
      <c r="B164" s="69">
        <v>1.7854000000000001</v>
      </c>
      <c r="C164">
        <f t="shared" si="10"/>
        <v>120</v>
      </c>
      <c r="D164" s="30">
        <f t="shared" si="11"/>
        <v>3.4414831981460114E-2</v>
      </c>
      <c r="E164">
        <f t="shared" ca="1" si="12"/>
        <v>665</v>
      </c>
      <c r="F164" s="30">
        <f t="shared" ca="1" si="13"/>
        <v>4.0256772930038487E-3</v>
      </c>
      <c r="G164" s="30">
        <f t="shared" ca="1" si="14"/>
        <v>0.83324090958546382</v>
      </c>
      <c r="H164" s="13">
        <f t="shared" ca="1" si="15"/>
        <v>833240.90958546381</v>
      </c>
      <c r="J164" s="13">
        <f t="shared" ca="1" si="16"/>
        <v>833240.90959736379</v>
      </c>
      <c r="K164">
        <f t="shared" ca="1" si="17"/>
        <v>466</v>
      </c>
      <c r="L164" s="13">
        <f t="shared" ca="1" si="18"/>
        <v>833240.90959736379</v>
      </c>
      <c r="M164" s="13">
        <f t="shared" ca="1" si="19"/>
        <v>851926.67567856086</v>
      </c>
    </row>
    <row r="165" spans="1:13" x14ac:dyDescent="0.2">
      <c r="A165" s="84">
        <v>29587</v>
      </c>
      <c r="B165" s="69">
        <v>1.8224</v>
      </c>
      <c r="C165">
        <f t="shared" si="10"/>
        <v>121</v>
      </c>
      <c r="D165" s="30">
        <f t="shared" si="11"/>
        <v>2.072364736193566E-2</v>
      </c>
      <c r="E165">
        <f t="shared" ca="1" si="12"/>
        <v>100</v>
      </c>
      <c r="F165" s="30">
        <f t="shared" ca="1" si="13"/>
        <v>2.152839726434741E-2</v>
      </c>
      <c r="G165" s="30">
        <f t="shared" ca="1" si="14"/>
        <v>0.84776641688968191</v>
      </c>
      <c r="H165" s="13">
        <f t="shared" ca="1" si="15"/>
        <v>847766.41688968195</v>
      </c>
      <c r="J165" s="13">
        <f t="shared" ca="1" si="16"/>
        <v>847766.41690168192</v>
      </c>
      <c r="K165">
        <f t="shared" ca="1" si="17"/>
        <v>158</v>
      </c>
      <c r="L165" s="13">
        <f t="shared" ca="1" si="18"/>
        <v>847766.41690168192</v>
      </c>
      <c r="M165" s="13">
        <f t="shared" ca="1" si="19"/>
        <v>851926.67566956091</v>
      </c>
    </row>
    <row r="166" spans="1:13" x14ac:dyDescent="0.2">
      <c r="A166" s="84">
        <v>29618</v>
      </c>
      <c r="B166" s="69">
        <v>1.9421999999999999</v>
      </c>
      <c r="C166">
        <f t="shared" si="10"/>
        <v>122</v>
      </c>
      <c r="D166" s="30">
        <f t="shared" si="11"/>
        <v>6.5737489025460949E-2</v>
      </c>
      <c r="E166">
        <f t="shared" ca="1" si="12"/>
        <v>341</v>
      </c>
      <c r="F166" s="30">
        <f t="shared" ca="1" si="13"/>
        <v>7.1471511589071834E-3</v>
      </c>
      <c r="G166" s="30">
        <f t="shared" ca="1" si="14"/>
        <v>0.83583142074677708</v>
      </c>
      <c r="H166" s="13">
        <f t="shared" ca="1" si="15"/>
        <v>835831.42074677709</v>
      </c>
      <c r="J166" s="13">
        <f t="shared" ca="1" si="16"/>
        <v>835831.42075887707</v>
      </c>
      <c r="K166">
        <f t="shared" ca="1" si="17"/>
        <v>316</v>
      </c>
      <c r="L166" s="13">
        <f t="shared" ca="1" si="18"/>
        <v>835831.42075887707</v>
      </c>
      <c r="M166" s="13">
        <f t="shared" ca="1" si="19"/>
        <v>851563.36361831613</v>
      </c>
    </row>
    <row r="167" spans="1:13" x14ac:dyDescent="0.2">
      <c r="A167" s="84">
        <v>29646</v>
      </c>
      <c r="B167" s="69">
        <v>1.9218999999999999</v>
      </c>
      <c r="C167">
        <f t="shared" si="10"/>
        <v>123</v>
      </c>
      <c r="D167" s="30">
        <f t="shared" si="11"/>
        <v>-1.0452064668932115E-2</v>
      </c>
      <c r="E167">
        <f t="shared" ca="1" si="12"/>
        <v>84</v>
      </c>
      <c r="F167" s="30">
        <f t="shared" ca="1" si="13"/>
        <v>-5.4830049597306418E-2</v>
      </c>
      <c r="G167" s="30">
        <f t="shared" ca="1" si="14"/>
        <v>0.78439654183919538</v>
      </c>
      <c r="H167" s="13">
        <f t="shared" ca="1" si="15"/>
        <v>784396.54183919542</v>
      </c>
      <c r="J167" s="13">
        <f t="shared" ca="1" si="16"/>
        <v>784396.54185139539</v>
      </c>
      <c r="K167">
        <f t="shared" ca="1" si="17"/>
        <v>966</v>
      </c>
      <c r="L167" s="13">
        <f t="shared" ca="1" si="18"/>
        <v>784396.54185139539</v>
      </c>
      <c r="M167" s="13">
        <f t="shared" ca="1" si="19"/>
        <v>851345.90284026519</v>
      </c>
    </row>
    <row r="168" spans="1:13" x14ac:dyDescent="0.2">
      <c r="A168" s="84">
        <v>29677</v>
      </c>
      <c r="B168" s="69">
        <v>1.974</v>
      </c>
      <c r="C168">
        <f t="shared" si="10"/>
        <v>124</v>
      </c>
      <c r="D168" s="30">
        <f t="shared" si="11"/>
        <v>2.7108590457360027E-2</v>
      </c>
      <c r="E168">
        <f t="shared" ca="1" si="12"/>
        <v>104</v>
      </c>
      <c r="F168" s="30">
        <f t="shared" ca="1" si="13"/>
        <v>4.9123658196372766E-3</v>
      </c>
      <c r="G168" s="30">
        <f t="shared" ca="1" si="14"/>
        <v>0.83397677239371693</v>
      </c>
      <c r="H168" s="13">
        <f t="shared" ca="1" si="15"/>
        <v>833976.77239371696</v>
      </c>
      <c r="J168" s="13">
        <f t="shared" ca="1" si="16"/>
        <v>833976.77240601694</v>
      </c>
      <c r="K168">
        <f t="shared" ca="1" si="17"/>
        <v>350</v>
      </c>
      <c r="L168" s="13">
        <f t="shared" ca="1" si="18"/>
        <v>833976.77240601694</v>
      </c>
      <c r="M168" s="13">
        <f t="shared" ca="1" si="19"/>
        <v>851140.58508574055</v>
      </c>
    </row>
    <row r="169" spans="1:13" x14ac:dyDescent="0.2">
      <c r="A169" s="84">
        <v>29707</v>
      </c>
      <c r="B169" s="69">
        <v>2.0661999999999998</v>
      </c>
      <c r="C169">
        <f t="shared" si="10"/>
        <v>125</v>
      </c>
      <c r="D169" s="30">
        <f t="shared" si="11"/>
        <v>4.6707193515704182E-2</v>
      </c>
      <c r="E169">
        <f t="shared" ca="1" si="12"/>
        <v>252</v>
      </c>
      <c r="F169" s="30">
        <f t="shared" ca="1" si="13"/>
        <v>-3.4360189573459765E-2</v>
      </c>
      <c r="G169" s="30">
        <f t="shared" ca="1" si="14"/>
        <v>0.80138447867298568</v>
      </c>
      <c r="H169" s="13">
        <f t="shared" ca="1" si="15"/>
        <v>801384.47867298569</v>
      </c>
      <c r="J169" s="13">
        <f t="shared" ca="1" si="16"/>
        <v>801384.47868538566</v>
      </c>
      <c r="K169">
        <f t="shared" ca="1" si="17"/>
        <v>878</v>
      </c>
      <c r="L169" s="13">
        <f t="shared" ca="1" si="18"/>
        <v>801384.47868538566</v>
      </c>
      <c r="M169" s="13">
        <f t="shared" ca="1" si="19"/>
        <v>851047.95624704659</v>
      </c>
    </row>
    <row r="170" spans="1:13" x14ac:dyDescent="0.2">
      <c r="A170" s="84">
        <v>29738</v>
      </c>
      <c r="B170" s="69">
        <v>2.0741999999999998</v>
      </c>
      <c r="C170">
        <f t="shared" si="10"/>
        <v>126</v>
      </c>
      <c r="D170" s="30">
        <f t="shared" si="11"/>
        <v>3.8718420288452737E-3</v>
      </c>
      <c r="E170">
        <f t="shared" ca="1" si="12"/>
        <v>56</v>
      </c>
      <c r="F170" s="30">
        <f t="shared" ca="1" si="13"/>
        <v>2.4672940096396756E-2</v>
      </c>
      <c r="G170" s="30">
        <f t="shared" ca="1" si="14"/>
        <v>0.8503760729859996</v>
      </c>
      <c r="H170" s="13">
        <f t="shared" ca="1" si="15"/>
        <v>850376.07298599964</v>
      </c>
      <c r="J170" s="13">
        <f t="shared" ca="1" si="16"/>
        <v>850376.07299849961</v>
      </c>
      <c r="K170">
        <f t="shared" ca="1" si="17"/>
        <v>130</v>
      </c>
      <c r="L170" s="13">
        <f t="shared" ca="1" si="18"/>
        <v>850376.07299849961</v>
      </c>
      <c r="M170" s="13">
        <f t="shared" ca="1" si="19"/>
        <v>850915.25327563111</v>
      </c>
    </row>
    <row r="171" spans="1:13" x14ac:dyDescent="0.2">
      <c r="A171" s="84">
        <v>29768</v>
      </c>
      <c r="B171" s="69">
        <v>2.0981000000000001</v>
      </c>
      <c r="C171">
        <f t="shared" si="10"/>
        <v>127</v>
      </c>
      <c r="D171" s="30">
        <f t="shared" si="11"/>
        <v>1.1522514704464415E-2</v>
      </c>
      <c r="E171">
        <f t="shared" ca="1" si="12"/>
        <v>648</v>
      </c>
      <c r="F171" s="30">
        <f t="shared" ca="1" si="13"/>
        <v>4.0256772930038487E-3</v>
      </c>
      <c r="G171" s="30">
        <f t="shared" ca="1" si="14"/>
        <v>0.83324090958546382</v>
      </c>
      <c r="H171" s="13">
        <f t="shared" ca="1" si="15"/>
        <v>833240.90958546381</v>
      </c>
      <c r="J171" s="13">
        <f t="shared" ca="1" si="16"/>
        <v>833240.90959806379</v>
      </c>
      <c r="K171">
        <f t="shared" ca="1" si="17"/>
        <v>465</v>
      </c>
      <c r="L171" s="13">
        <f t="shared" ca="1" si="18"/>
        <v>833240.90959806379</v>
      </c>
      <c r="M171" s="13">
        <f t="shared" ca="1" si="19"/>
        <v>850552.91203672194</v>
      </c>
    </row>
    <row r="172" spans="1:13" x14ac:dyDescent="0.2">
      <c r="A172" s="84">
        <v>29799</v>
      </c>
      <c r="B172" s="69">
        <v>2.1698</v>
      </c>
      <c r="C172">
        <f t="shared" si="10"/>
        <v>128</v>
      </c>
      <c r="D172" s="30">
        <f t="shared" si="11"/>
        <v>3.4173776273771495E-2</v>
      </c>
      <c r="E172">
        <f t="shared" ca="1" si="12"/>
        <v>166</v>
      </c>
      <c r="F172" s="30">
        <f t="shared" ca="1" si="13"/>
        <v>7.8246636592278485E-3</v>
      </c>
      <c r="G172" s="30">
        <f t="shared" ca="1" si="14"/>
        <v>0.8363936883707932</v>
      </c>
      <c r="H172" s="13">
        <f t="shared" ca="1" si="15"/>
        <v>836393.68837079324</v>
      </c>
      <c r="J172" s="13">
        <f t="shared" ca="1" si="16"/>
        <v>836393.68838349322</v>
      </c>
      <c r="K172">
        <f t="shared" ca="1" si="17"/>
        <v>305</v>
      </c>
      <c r="L172" s="13">
        <f t="shared" ca="1" si="18"/>
        <v>836393.68838349322</v>
      </c>
      <c r="M172" s="13">
        <f t="shared" ca="1" si="19"/>
        <v>850552.91202422185</v>
      </c>
    </row>
    <row r="173" spans="1:13" x14ac:dyDescent="0.2">
      <c r="A173" s="84">
        <v>29830</v>
      </c>
      <c r="B173" s="69">
        <v>2.0223</v>
      </c>
      <c r="C173">
        <f t="shared" si="10"/>
        <v>129</v>
      </c>
      <c r="D173" s="30">
        <f t="shared" si="11"/>
        <v>-6.7978615540602805E-2</v>
      </c>
      <c r="E173">
        <f t="shared" ca="1" si="12"/>
        <v>228</v>
      </c>
      <c r="F173" s="30">
        <f t="shared" ca="1" si="13"/>
        <v>-3.1070479955525365E-2</v>
      </c>
      <c r="G173" s="30">
        <f t="shared" ca="1" si="14"/>
        <v>0.80411460868490947</v>
      </c>
      <c r="H173" s="13">
        <f t="shared" ca="1" si="15"/>
        <v>804114.60868490941</v>
      </c>
      <c r="J173" s="13">
        <f t="shared" ca="1" si="16"/>
        <v>804114.60869770939</v>
      </c>
      <c r="K173">
        <f t="shared" ca="1" si="17"/>
        <v>862</v>
      </c>
      <c r="L173" s="13">
        <f t="shared" ca="1" si="18"/>
        <v>804114.60869770939</v>
      </c>
      <c r="M173" s="13">
        <f t="shared" ca="1" si="19"/>
        <v>850552.9119548219</v>
      </c>
    </row>
    <row r="174" spans="1:13" x14ac:dyDescent="0.2">
      <c r="A174" s="84">
        <v>29860</v>
      </c>
      <c r="B174" s="69">
        <v>1.8845000000000001</v>
      </c>
      <c r="C174">
        <f t="shared" si="10"/>
        <v>130</v>
      </c>
      <c r="D174" s="30">
        <f t="shared" si="11"/>
        <v>-6.8140236364535367E-2</v>
      </c>
      <c r="E174">
        <f t="shared" ca="1" si="12"/>
        <v>36</v>
      </c>
      <c r="F174" s="30">
        <f t="shared" ca="1" si="13"/>
        <v>1.1154295825828831E-2</v>
      </c>
      <c r="G174" s="30">
        <f t="shared" ca="1" si="14"/>
        <v>0.83915695010585534</v>
      </c>
      <c r="H174" s="13">
        <f t="shared" ca="1" si="15"/>
        <v>839156.95010585536</v>
      </c>
      <c r="J174" s="13">
        <f t="shared" ca="1" si="16"/>
        <v>839156.95011875534</v>
      </c>
      <c r="K174">
        <f t="shared" ca="1" si="17"/>
        <v>279</v>
      </c>
      <c r="L174" s="13">
        <f t="shared" ca="1" si="18"/>
        <v>839156.95011875534</v>
      </c>
      <c r="M174" s="13">
        <f t="shared" ca="1" si="19"/>
        <v>850552.91195082187</v>
      </c>
    </row>
    <row r="175" spans="1:13" x14ac:dyDescent="0.2">
      <c r="A175" s="84">
        <v>29891</v>
      </c>
      <c r="B175" s="69">
        <v>1.7859</v>
      </c>
      <c r="C175">
        <f t="shared" ref="C175:C238" si="20">C174+1</f>
        <v>131</v>
      </c>
      <c r="D175" s="30">
        <f t="shared" ref="D175:D238" si="21">B175/B174-1</f>
        <v>-5.2321570708410703E-2</v>
      </c>
      <c r="E175">
        <f t="shared" ref="E175:E238" ca="1" si="22">RANDBETWEEN(2,697)</f>
        <v>275</v>
      </c>
      <c r="F175" s="30">
        <f t="shared" ref="F175:F238" ca="1" si="23">VLOOKUP(E175,$C$46:$D$658,2,TRUE)</f>
        <v>3.7208980044345807E-2</v>
      </c>
      <c r="G175" s="30">
        <f t="shared" ref="G175:G238" ca="1" si="24">$B$1*(1+F175)</f>
        <v>0.86077973253880258</v>
      </c>
      <c r="H175" s="13">
        <f t="shared" ref="H175:H238" ca="1" si="25">1*G175*$B$3</f>
        <v>860779.73253880255</v>
      </c>
      <c r="J175" s="13">
        <f t="shared" ref="J175:J238" ca="1" si="26">H175+0.0000001*C174</f>
        <v>860779.73255180253</v>
      </c>
      <c r="K175">
        <f t="shared" ref="K175:K238" ca="1" si="27">RANK(J175,J$46:J$1045)</f>
        <v>58</v>
      </c>
      <c r="L175" s="13">
        <f t="shared" ref="L175:L238" ca="1" si="28">H175+0.0000001*C174</f>
        <v>860779.73255180253</v>
      </c>
      <c r="M175" s="13">
        <f t="shared" ref="M175:M238" ca="1" si="29">IFERROR(VLOOKUP(C174,K$46:L$1045,2,FALSE),VLOOKUP(C174,K$46:L$1045,2,TRUE))</f>
        <v>850376.07299849961</v>
      </c>
    </row>
    <row r="176" spans="1:13" x14ac:dyDescent="0.2">
      <c r="A176" s="84">
        <v>29921</v>
      </c>
      <c r="B176" s="69">
        <v>1.8151999999999999</v>
      </c>
      <c r="C176">
        <f t="shared" si="20"/>
        <v>132</v>
      </c>
      <c r="D176" s="30">
        <f t="shared" si="21"/>
        <v>1.6406293745450329E-2</v>
      </c>
      <c r="E176">
        <f t="shared" ca="1" si="22"/>
        <v>442</v>
      </c>
      <c r="F176" s="30">
        <f t="shared" ca="1" si="23"/>
        <v>-9.3655079311509848E-3</v>
      </c>
      <c r="G176" s="30">
        <f t="shared" ca="1" si="24"/>
        <v>0.82212756496793782</v>
      </c>
      <c r="H176" s="13">
        <f t="shared" ca="1" si="25"/>
        <v>822127.56496793777</v>
      </c>
      <c r="J176" s="13">
        <f t="shared" ca="1" si="26"/>
        <v>822127.56498103775</v>
      </c>
      <c r="K176">
        <f t="shared" ca="1" si="27"/>
        <v>663</v>
      </c>
      <c r="L176" s="13">
        <f t="shared" ca="1" si="28"/>
        <v>822127.56498103775</v>
      </c>
      <c r="M176" s="13">
        <f t="shared" ca="1" si="29"/>
        <v>850369.29069578834</v>
      </c>
    </row>
    <row r="177" spans="1:13" x14ac:dyDescent="0.2">
      <c r="A177" s="84">
        <v>29952</v>
      </c>
      <c r="B177" s="69">
        <v>1.8442000000000001</v>
      </c>
      <c r="C177">
        <f t="shared" si="20"/>
        <v>133</v>
      </c>
      <c r="D177" s="30">
        <f t="shared" si="21"/>
        <v>1.5976200969590293E-2</v>
      </c>
      <c r="E177">
        <f t="shared" ca="1" si="22"/>
        <v>260</v>
      </c>
      <c r="F177" s="30">
        <f t="shared" ca="1" si="23"/>
        <v>-2.8545740615868787E-2</v>
      </c>
      <c r="G177" s="30">
        <f t="shared" ca="1" si="24"/>
        <v>0.80620988986289044</v>
      </c>
      <c r="H177" s="13">
        <f t="shared" ca="1" si="25"/>
        <v>806209.88986289047</v>
      </c>
      <c r="J177" s="13">
        <f t="shared" ca="1" si="26"/>
        <v>806209.88987609046</v>
      </c>
      <c r="K177">
        <f t="shared" ca="1" si="27"/>
        <v>855</v>
      </c>
      <c r="L177" s="13">
        <f t="shared" ca="1" si="28"/>
        <v>806209.88987609046</v>
      </c>
      <c r="M177" s="13">
        <f t="shared" ca="1" si="29"/>
        <v>850109.45612698072</v>
      </c>
    </row>
    <row r="178" spans="1:13" x14ac:dyDescent="0.2">
      <c r="A178" s="84">
        <v>29983</v>
      </c>
      <c r="B178" s="69">
        <v>1.8909</v>
      </c>
      <c r="C178">
        <f t="shared" si="20"/>
        <v>134</v>
      </c>
      <c r="D178" s="30">
        <f t="shared" si="21"/>
        <v>2.5322633120052007E-2</v>
      </c>
      <c r="E178">
        <f t="shared" ca="1" si="22"/>
        <v>245</v>
      </c>
      <c r="F178" s="30">
        <f t="shared" ca="1" si="23"/>
        <v>1.2153621779290358E-2</v>
      </c>
      <c r="G178" s="30">
        <f t="shared" ca="1" si="24"/>
        <v>0.83998629071463304</v>
      </c>
      <c r="H178" s="13">
        <f t="shared" ca="1" si="25"/>
        <v>839986.29071463307</v>
      </c>
      <c r="J178" s="13">
        <f t="shared" ca="1" si="26"/>
        <v>839986.29072793305</v>
      </c>
      <c r="K178">
        <f t="shared" ca="1" si="27"/>
        <v>255</v>
      </c>
      <c r="L178" s="13">
        <f t="shared" ca="1" si="28"/>
        <v>839986.29072793305</v>
      </c>
      <c r="M178" s="13">
        <f t="shared" ca="1" si="29"/>
        <v>850022.02562274085</v>
      </c>
    </row>
    <row r="179" spans="1:13" x14ac:dyDescent="0.2">
      <c r="A179" s="84">
        <v>30011</v>
      </c>
      <c r="B179" s="69">
        <v>1.8886000000000001</v>
      </c>
      <c r="C179">
        <f t="shared" si="20"/>
        <v>135</v>
      </c>
      <c r="D179" s="30">
        <f t="shared" si="21"/>
        <v>-1.2163520016923446E-3</v>
      </c>
      <c r="E179">
        <f t="shared" ca="1" si="22"/>
        <v>662</v>
      </c>
      <c r="F179" s="30">
        <f t="shared" ca="1" si="23"/>
        <v>4.0256772930038487E-3</v>
      </c>
      <c r="G179" s="30">
        <f t="shared" ca="1" si="24"/>
        <v>0.83324090958546382</v>
      </c>
      <c r="H179" s="13">
        <f t="shared" ca="1" si="25"/>
        <v>833240.90958546381</v>
      </c>
      <c r="J179" s="13">
        <f t="shared" ca="1" si="26"/>
        <v>833240.9095988638</v>
      </c>
      <c r="K179">
        <f t="shared" ca="1" si="27"/>
        <v>464</v>
      </c>
      <c r="L179" s="13">
        <f t="shared" ca="1" si="28"/>
        <v>833240.9095988638</v>
      </c>
      <c r="M179" s="13">
        <f t="shared" ca="1" si="29"/>
        <v>850022.02558224089</v>
      </c>
    </row>
    <row r="180" spans="1:13" x14ac:dyDescent="0.2">
      <c r="A180" s="84">
        <v>30042</v>
      </c>
      <c r="B180" s="69">
        <v>1.9623999999999999</v>
      </c>
      <c r="C180">
        <f t="shared" si="20"/>
        <v>136</v>
      </c>
      <c r="D180" s="30">
        <f t="shared" si="21"/>
        <v>3.9076564651064238E-2</v>
      </c>
      <c r="E180">
        <f t="shared" ca="1" si="22"/>
        <v>197</v>
      </c>
      <c r="F180" s="30">
        <f t="shared" ca="1" si="23"/>
        <v>-1.6979744635336691E-2</v>
      </c>
      <c r="G180" s="30">
        <f t="shared" ca="1" si="24"/>
        <v>0.81580850992713405</v>
      </c>
      <c r="H180" s="13">
        <f t="shared" ca="1" si="25"/>
        <v>815808.50992713403</v>
      </c>
      <c r="J180" s="13">
        <f t="shared" ca="1" si="26"/>
        <v>815808.50994063402</v>
      </c>
      <c r="K180">
        <f t="shared" ca="1" si="27"/>
        <v>758</v>
      </c>
      <c r="L180" s="13">
        <f t="shared" ca="1" si="28"/>
        <v>815808.50994063402</v>
      </c>
      <c r="M180" s="13">
        <f t="shared" ca="1" si="29"/>
        <v>849880.0665095374</v>
      </c>
    </row>
    <row r="181" spans="1:13" x14ac:dyDescent="0.2">
      <c r="A181" s="84">
        <v>30072</v>
      </c>
      <c r="B181" s="69">
        <v>1.95</v>
      </c>
      <c r="C181">
        <f t="shared" si="20"/>
        <v>137</v>
      </c>
      <c r="D181" s="30">
        <f t="shared" si="21"/>
        <v>-6.318793314308957E-3</v>
      </c>
      <c r="E181">
        <f t="shared" ca="1" si="22"/>
        <v>431</v>
      </c>
      <c r="F181" s="30">
        <f t="shared" ca="1" si="23"/>
        <v>-1.9520710998254254E-2</v>
      </c>
      <c r="G181" s="30">
        <f t="shared" ca="1" si="24"/>
        <v>0.81369976194254878</v>
      </c>
      <c r="H181" s="13">
        <f t="shared" ca="1" si="25"/>
        <v>813699.76194254879</v>
      </c>
      <c r="J181" s="13">
        <f t="shared" ca="1" si="26"/>
        <v>813699.76195614878</v>
      </c>
      <c r="K181">
        <f t="shared" ca="1" si="27"/>
        <v>789</v>
      </c>
      <c r="L181" s="13">
        <f t="shared" ca="1" si="28"/>
        <v>813699.76195614878</v>
      </c>
      <c r="M181" s="13">
        <f t="shared" ca="1" si="29"/>
        <v>849880.06644123734</v>
      </c>
    </row>
    <row r="182" spans="1:13" x14ac:dyDescent="0.2">
      <c r="A182" s="84">
        <v>30103</v>
      </c>
      <c r="B182" s="69">
        <v>2.0789</v>
      </c>
      <c r="C182">
        <f t="shared" si="20"/>
        <v>138</v>
      </c>
      <c r="D182" s="30">
        <f t="shared" si="21"/>
        <v>6.6102564102564099E-2</v>
      </c>
      <c r="E182">
        <f t="shared" ca="1" si="22"/>
        <v>330</v>
      </c>
      <c r="F182" s="30">
        <f t="shared" ca="1" si="23"/>
        <v>1.0750507099391404E-2</v>
      </c>
      <c r="G182" s="30">
        <f t="shared" ca="1" si="24"/>
        <v>0.83882184584178487</v>
      </c>
      <c r="H182" s="13">
        <f t="shared" ca="1" si="25"/>
        <v>838821.84584178485</v>
      </c>
      <c r="J182" s="13">
        <f t="shared" ca="1" si="26"/>
        <v>838821.84585548483</v>
      </c>
      <c r="K182">
        <f t="shared" ca="1" si="27"/>
        <v>286</v>
      </c>
      <c r="L182" s="13">
        <f t="shared" ca="1" si="28"/>
        <v>838821.84585548483</v>
      </c>
      <c r="M182" s="13">
        <f t="shared" ca="1" si="29"/>
        <v>849763.3152559282</v>
      </c>
    </row>
    <row r="183" spans="1:13" x14ac:dyDescent="0.2">
      <c r="A183" s="84">
        <v>30133</v>
      </c>
      <c r="B183" s="69">
        <v>2.0960000000000001</v>
      </c>
      <c r="C183">
        <f t="shared" si="20"/>
        <v>139</v>
      </c>
      <c r="D183" s="30">
        <f t="shared" si="21"/>
        <v>8.2255038722400808E-3</v>
      </c>
      <c r="E183">
        <f t="shared" ca="1" si="22"/>
        <v>425</v>
      </c>
      <c r="F183" s="30">
        <f t="shared" ca="1" si="23"/>
        <v>-4.9883086515978059E-2</v>
      </c>
      <c r="G183" s="30">
        <f t="shared" ca="1" si="24"/>
        <v>0.78850202650038981</v>
      </c>
      <c r="H183" s="13">
        <f t="shared" ca="1" si="25"/>
        <v>788502.02650038979</v>
      </c>
      <c r="J183" s="13">
        <f t="shared" ca="1" si="26"/>
        <v>788502.02651418978</v>
      </c>
      <c r="K183">
        <f t="shared" ca="1" si="27"/>
        <v>942</v>
      </c>
      <c r="L183" s="13">
        <f t="shared" ca="1" si="28"/>
        <v>788502.02651418978</v>
      </c>
      <c r="M183" s="13">
        <f t="shared" ca="1" si="29"/>
        <v>849763.31518422824</v>
      </c>
    </row>
    <row r="184" spans="1:13" x14ac:dyDescent="0.2">
      <c r="A184" s="84">
        <v>30164</v>
      </c>
      <c r="B184" s="69">
        <v>2.1118999999999999</v>
      </c>
      <c r="C184">
        <f t="shared" si="20"/>
        <v>140</v>
      </c>
      <c r="D184" s="30">
        <f t="shared" si="21"/>
        <v>7.5858778625952361E-3</v>
      </c>
      <c r="E184">
        <f t="shared" ca="1" si="22"/>
        <v>668</v>
      </c>
      <c r="F184" s="30">
        <f t="shared" ca="1" si="23"/>
        <v>4.0256772930038487E-3</v>
      </c>
      <c r="G184" s="30">
        <f t="shared" ca="1" si="24"/>
        <v>0.83324090958546382</v>
      </c>
      <c r="H184" s="13">
        <f t="shared" ca="1" si="25"/>
        <v>833240.90958546381</v>
      </c>
      <c r="J184" s="13">
        <f t="shared" ca="1" si="26"/>
        <v>833240.9095993638</v>
      </c>
      <c r="K184">
        <f t="shared" ca="1" si="27"/>
        <v>463</v>
      </c>
      <c r="L184" s="13">
        <f t="shared" ca="1" si="28"/>
        <v>833240.9095993638</v>
      </c>
      <c r="M184" s="13">
        <f t="shared" ca="1" si="29"/>
        <v>849408.44986340264</v>
      </c>
    </row>
    <row r="185" spans="1:13" x14ac:dyDescent="0.2">
      <c r="A185" s="84">
        <v>30195</v>
      </c>
      <c r="B185" s="69">
        <v>2.1417999999999999</v>
      </c>
      <c r="C185">
        <f t="shared" si="20"/>
        <v>141</v>
      </c>
      <c r="D185" s="30">
        <f t="shared" si="21"/>
        <v>1.4157867323263407E-2</v>
      </c>
      <c r="E185">
        <f t="shared" ca="1" si="22"/>
        <v>556</v>
      </c>
      <c r="F185" s="30">
        <f t="shared" ca="1" si="23"/>
        <v>-5.9910134797813708E-4</v>
      </c>
      <c r="G185" s="30">
        <f t="shared" ca="1" si="24"/>
        <v>0.82940280579131287</v>
      </c>
      <c r="H185" s="13">
        <f t="shared" ca="1" si="25"/>
        <v>829402.80579131283</v>
      </c>
      <c r="J185" s="13">
        <f t="shared" ca="1" si="26"/>
        <v>829402.80580531282</v>
      </c>
      <c r="K185">
        <f t="shared" ca="1" si="27"/>
        <v>548</v>
      </c>
      <c r="L185" s="13">
        <f t="shared" ca="1" si="28"/>
        <v>829402.80580531282</v>
      </c>
      <c r="M185" s="13">
        <f t="shared" ca="1" si="29"/>
        <v>849292.32758949976</v>
      </c>
    </row>
    <row r="186" spans="1:13" x14ac:dyDescent="0.2">
      <c r="A186" s="84">
        <v>30225</v>
      </c>
      <c r="B186" s="69">
        <v>2.1737000000000002</v>
      </c>
      <c r="C186">
        <f t="shared" si="20"/>
        <v>142</v>
      </c>
      <c r="D186" s="30">
        <f t="shared" si="21"/>
        <v>1.48940143804277E-2</v>
      </c>
      <c r="E186">
        <f t="shared" ca="1" si="22"/>
        <v>517</v>
      </c>
      <c r="F186" s="30">
        <f t="shared" ca="1" si="23"/>
        <v>1.1754169931713854E-2</v>
      </c>
      <c r="G186" s="30">
        <f t="shared" ca="1" si="24"/>
        <v>0.83965478562632934</v>
      </c>
      <c r="H186" s="13">
        <f t="shared" ca="1" si="25"/>
        <v>839654.78562632937</v>
      </c>
      <c r="J186" s="13">
        <f t="shared" ca="1" si="26"/>
        <v>839654.78564042936</v>
      </c>
      <c r="K186">
        <f t="shared" ca="1" si="27"/>
        <v>261</v>
      </c>
      <c r="L186" s="13">
        <f t="shared" ca="1" si="28"/>
        <v>839654.78564042936</v>
      </c>
      <c r="M186" s="13">
        <f t="shared" ca="1" si="29"/>
        <v>849141.88504650537</v>
      </c>
    </row>
    <row r="187" spans="1:13" x14ac:dyDescent="0.2">
      <c r="A187" s="84">
        <v>30256</v>
      </c>
      <c r="B187" s="69">
        <v>2.1930999999999998</v>
      </c>
      <c r="C187">
        <f t="shared" si="20"/>
        <v>143</v>
      </c>
      <c r="D187" s="30">
        <f t="shared" si="21"/>
        <v>8.9248746377144084E-3</v>
      </c>
      <c r="E187">
        <f t="shared" ca="1" si="22"/>
        <v>423</v>
      </c>
      <c r="F187" s="30">
        <f t="shared" ca="1" si="23"/>
        <v>-1.5323322096227887E-4</v>
      </c>
      <c r="G187" s="30">
        <f t="shared" ca="1" si="24"/>
        <v>0.82977283174992333</v>
      </c>
      <c r="H187" s="13">
        <f t="shared" ca="1" si="25"/>
        <v>829772.83174992329</v>
      </c>
      <c r="J187" s="13">
        <f t="shared" ca="1" si="26"/>
        <v>829772.83176412329</v>
      </c>
      <c r="K187">
        <f t="shared" ca="1" si="27"/>
        <v>538</v>
      </c>
      <c r="L187" s="13">
        <f t="shared" ca="1" si="28"/>
        <v>829772.83176412329</v>
      </c>
      <c r="M187" s="13">
        <f t="shared" ca="1" si="29"/>
        <v>849132.4033128781</v>
      </c>
    </row>
    <row r="188" spans="1:13" x14ac:dyDescent="0.2">
      <c r="A188" s="84">
        <v>30286</v>
      </c>
      <c r="B188" s="69">
        <v>2.0501</v>
      </c>
      <c r="C188">
        <f t="shared" si="20"/>
        <v>144</v>
      </c>
      <c r="D188" s="30">
        <f t="shared" si="21"/>
        <v>-6.5204505038529814E-2</v>
      </c>
      <c r="E188">
        <f t="shared" ca="1" si="22"/>
        <v>422</v>
      </c>
      <c r="F188" s="30">
        <f t="shared" ca="1" si="23"/>
        <v>2.184294997259828E-2</v>
      </c>
      <c r="G188" s="30">
        <f t="shared" ca="1" si="24"/>
        <v>0.84802746418225927</v>
      </c>
      <c r="H188" s="13">
        <f t="shared" ca="1" si="25"/>
        <v>848027.46418225928</v>
      </c>
      <c r="J188" s="13">
        <f t="shared" ca="1" si="26"/>
        <v>848027.46419655927</v>
      </c>
      <c r="K188">
        <f t="shared" ca="1" si="27"/>
        <v>151</v>
      </c>
      <c r="L188" s="13">
        <f t="shared" ca="1" si="28"/>
        <v>848027.46419655927</v>
      </c>
      <c r="M188" s="13">
        <f t="shared" ca="1" si="29"/>
        <v>849132.40331107809</v>
      </c>
    </row>
    <row r="189" spans="1:13" x14ac:dyDescent="0.2">
      <c r="A189" s="84">
        <v>30317</v>
      </c>
      <c r="B189" s="69">
        <v>1.9679</v>
      </c>
      <c r="C189">
        <f t="shared" si="20"/>
        <v>145</v>
      </c>
      <c r="D189" s="30">
        <f t="shared" si="21"/>
        <v>-4.0095605092434594E-2</v>
      </c>
      <c r="E189">
        <f t="shared" ca="1" si="22"/>
        <v>30</v>
      </c>
      <c r="F189" s="30">
        <f t="shared" ca="1" si="23"/>
        <v>-3.7695410993444312E-2</v>
      </c>
      <c r="G189" s="30">
        <f t="shared" ca="1" si="24"/>
        <v>0.79861657841654055</v>
      </c>
      <c r="H189" s="13">
        <f t="shared" ca="1" si="25"/>
        <v>798616.57841654052</v>
      </c>
      <c r="J189" s="13">
        <f t="shared" ca="1" si="26"/>
        <v>798616.57843094051</v>
      </c>
      <c r="K189">
        <f t="shared" ca="1" si="27"/>
        <v>898</v>
      </c>
      <c r="L189" s="13">
        <f t="shared" ca="1" si="28"/>
        <v>798616.57843094051</v>
      </c>
      <c r="M189" s="13">
        <f t="shared" ca="1" si="29"/>
        <v>848393.73688293516</v>
      </c>
    </row>
    <row r="190" spans="1:13" x14ac:dyDescent="0.2">
      <c r="A190" s="84">
        <v>30348</v>
      </c>
      <c r="B190" s="69">
        <v>2.0179999999999998</v>
      </c>
      <c r="C190">
        <f t="shared" si="20"/>
        <v>146</v>
      </c>
      <c r="D190" s="30">
        <f t="shared" si="21"/>
        <v>2.545861070176314E-2</v>
      </c>
      <c r="E190">
        <f t="shared" ca="1" si="22"/>
        <v>621</v>
      </c>
      <c r="F190" s="30">
        <f t="shared" ca="1" si="23"/>
        <v>4.0256772930038487E-3</v>
      </c>
      <c r="G190" s="30">
        <f t="shared" ca="1" si="24"/>
        <v>0.83324090958546382</v>
      </c>
      <c r="H190" s="13">
        <f t="shared" ca="1" si="25"/>
        <v>833240.90958546381</v>
      </c>
      <c r="J190" s="13">
        <f t="shared" ca="1" si="26"/>
        <v>833240.90959996381</v>
      </c>
      <c r="K190">
        <f t="shared" ca="1" si="27"/>
        <v>462</v>
      </c>
      <c r="L190" s="13">
        <f t="shared" ca="1" si="28"/>
        <v>833240.90959996381</v>
      </c>
      <c r="M190" s="13">
        <f t="shared" ca="1" si="29"/>
        <v>848393.73684293521</v>
      </c>
    </row>
    <row r="191" spans="1:13" x14ac:dyDescent="0.2">
      <c r="A191" s="84">
        <v>30376</v>
      </c>
      <c r="B191" s="69">
        <v>2.0663</v>
      </c>
      <c r="C191">
        <f t="shared" si="20"/>
        <v>147</v>
      </c>
      <c r="D191" s="30">
        <f t="shared" si="21"/>
        <v>2.3934588701684856E-2</v>
      </c>
      <c r="E191">
        <f t="shared" ca="1" si="22"/>
        <v>524</v>
      </c>
      <c r="F191" s="30">
        <f t="shared" ca="1" si="23"/>
        <v>1.3366005791935809E-2</v>
      </c>
      <c r="G191" s="30">
        <f t="shared" ca="1" si="24"/>
        <v>0.84099244820672747</v>
      </c>
      <c r="H191" s="13">
        <f t="shared" ca="1" si="25"/>
        <v>840992.44820672751</v>
      </c>
      <c r="J191" s="13">
        <f t="shared" ca="1" si="26"/>
        <v>840992.4482213275</v>
      </c>
      <c r="K191">
        <f t="shared" ca="1" si="27"/>
        <v>235</v>
      </c>
      <c r="L191" s="13">
        <f t="shared" ca="1" si="28"/>
        <v>840992.4482213275</v>
      </c>
      <c r="M191" s="13">
        <f t="shared" ca="1" si="29"/>
        <v>848393.7368112352</v>
      </c>
    </row>
    <row r="192" spans="1:13" x14ac:dyDescent="0.2">
      <c r="A192" s="84">
        <v>30407</v>
      </c>
      <c r="B192" s="69">
        <v>2.0587</v>
      </c>
      <c r="C192">
        <f t="shared" si="20"/>
        <v>148</v>
      </c>
      <c r="D192" s="30">
        <f t="shared" si="21"/>
        <v>-3.6780719159851261E-3</v>
      </c>
      <c r="E192">
        <f t="shared" ca="1" si="22"/>
        <v>456</v>
      </c>
      <c r="F192" s="30">
        <f t="shared" ca="1" si="23"/>
        <v>-4.2485306465155359E-2</v>
      </c>
      <c r="G192" s="30">
        <f t="shared" ca="1" si="24"/>
        <v>0.7946414441645675</v>
      </c>
      <c r="H192" s="13">
        <f t="shared" ca="1" si="25"/>
        <v>794641.44416456751</v>
      </c>
      <c r="J192" s="13">
        <f t="shared" ca="1" si="26"/>
        <v>794641.44417926751</v>
      </c>
      <c r="K192">
        <f t="shared" ca="1" si="27"/>
        <v>919</v>
      </c>
      <c r="L192" s="13">
        <f t="shared" ca="1" si="28"/>
        <v>794641.44417926751</v>
      </c>
      <c r="M192" s="13">
        <f t="shared" ca="1" si="29"/>
        <v>848247.57214035373</v>
      </c>
    </row>
    <row r="193" spans="1:14" x14ac:dyDescent="0.2">
      <c r="A193" s="84">
        <v>30437</v>
      </c>
      <c r="B193" s="69">
        <v>2.0571999999999999</v>
      </c>
      <c r="C193">
        <f t="shared" si="20"/>
        <v>149</v>
      </c>
      <c r="D193" s="30">
        <f t="shared" si="21"/>
        <v>-7.2861514548017148E-4</v>
      </c>
      <c r="E193">
        <f t="shared" ca="1" si="22"/>
        <v>133</v>
      </c>
      <c r="F193" s="30">
        <f t="shared" ca="1" si="23"/>
        <v>1.5976200969590293E-2</v>
      </c>
      <c r="G193" s="30">
        <f t="shared" ca="1" si="24"/>
        <v>0.84315864918466299</v>
      </c>
      <c r="H193" s="13">
        <f t="shared" ca="1" si="25"/>
        <v>843158.64918466297</v>
      </c>
      <c r="J193" s="13">
        <f t="shared" ca="1" si="26"/>
        <v>843158.64919946296</v>
      </c>
      <c r="K193">
        <f t="shared" ca="1" si="27"/>
        <v>210</v>
      </c>
      <c r="L193" s="13">
        <f t="shared" ca="1" si="28"/>
        <v>843158.64919946296</v>
      </c>
      <c r="M193" s="13">
        <f t="shared" ca="1" si="29"/>
        <v>848247.57211535377</v>
      </c>
    </row>
    <row r="194" spans="1:14" x14ac:dyDescent="0.2">
      <c r="A194" s="84">
        <v>30468</v>
      </c>
      <c r="B194" s="69">
        <v>2.1122999999999998</v>
      </c>
      <c r="C194">
        <f t="shared" si="20"/>
        <v>150</v>
      </c>
      <c r="D194" s="30">
        <f t="shared" si="21"/>
        <v>2.6783978222827187E-2</v>
      </c>
      <c r="E194">
        <f t="shared" ca="1" si="22"/>
        <v>184</v>
      </c>
      <c r="F194" s="30">
        <f t="shared" ca="1" si="23"/>
        <v>-6.997389033942647E-3</v>
      </c>
      <c r="G194" s="30">
        <f t="shared" ca="1" si="24"/>
        <v>0.82409286684073102</v>
      </c>
      <c r="H194" s="13">
        <f t="shared" ca="1" si="25"/>
        <v>824092.866840731</v>
      </c>
      <c r="J194" s="13">
        <f t="shared" ca="1" si="26"/>
        <v>824092.866855631</v>
      </c>
      <c r="K194">
        <f t="shared" ca="1" si="27"/>
        <v>636</v>
      </c>
      <c r="L194" s="13">
        <f t="shared" ca="1" si="28"/>
        <v>824092.866855631</v>
      </c>
      <c r="M194" s="13">
        <f t="shared" ca="1" si="29"/>
        <v>848247.57207855373</v>
      </c>
    </row>
    <row r="195" spans="1:14" x14ac:dyDescent="0.2">
      <c r="A195" s="84">
        <v>30498</v>
      </c>
      <c r="B195" s="69">
        <v>2.1183999999999998</v>
      </c>
      <c r="C195">
        <f t="shared" si="20"/>
        <v>151</v>
      </c>
      <c r="D195" s="30">
        <f t="shared" si="21"/>
        <v>2.8878473701652307E-3</v>
      </c>
      <c r="E195">
        <f t="shared" ca="1" si="22"/>
        <v>572</v>
      </c>
      <c r="F195" s="30">
        <f t="shared" ca="1" si="23"/>
        <v>-6.8355448331323121E-3</v>
      </c>
      <c r="G195" s="30">
        <f t="shared" ca="1" si="24"/>
        <v>0.82422718134298345</v>
      </c>
      <c r="H195" s="13">
        <f t="shared" ca="1" si="25"/>
        <v>824227.1813429835</v>
      </c>
      <c r="J195" s="13">
        <f t="shared" ca="1" si="26"/>
        <v>824227.1813579835</v>
      </c>
      <c r="K195">
        <f t="shared" ca="1" si="27"/>
        <v>632</v>
      </c>
      <c r="L195" s="13">
        <f t="shared" ca="1" si="28"/>
        <v>824227.1813579835</v>
      </c>
      <c r="M195" s="13">
        <f t="shared" ca="1" si="29"/>
        <v>848027.46419855929</v>
      </c>
      <c r="N195" s="9"/>
    </row>
    <row r="196" spans="1:14" x14ac:dyDescent="0.2">
      <c r="A196" s="84">
        <v>30529</v>
      </c>
      <c r="B196" s="69">
        <v>2.1631999999999998</v>
      </c>
      <c r="C196">
        <f t="shared" si="20"/>
        <v>152</v>
      </c>
      <c r="D196" s="30">
        <f t="shared" si="21"/>
        <v>2.114803625377637E-2</v>
      </c>
      <c r="E196">
        <f t="shared" ca="1" si="22"/>
        <v>312</v>
      </c>
      <c r="F196" s="30">
        <f t="shared" ca="1" si="23"/>
        <v>4.2189460476788065E-2</v>
      </c>
      <c r="G196" s="30">
        <f t="shared" ca="1" si="24"/>
        <v>0.86491303324968638</v>
      </c>
      <c r="H196" s="13">
        <f t="shared" ca="1" si="25"/>
        <v>864913.03324968636</v>
      </c>
      <c r="J196" s="13">
        <f t="shared" ca="1" si="26"/>
        <v>864913.03326478635</v>
      </c>
      <c r="K196">
        <f t="shared" ca="1" si="27"/>
        <v>39</v>
      </c>
      <c r="L196" s="13">
        <f t="shared" ca="1" si="28"/>
        <v>864913.03326478635</v>
      </c>
      <c r="M196" s="13">
        <f t="shared" ca="1" si="29"/>
        <v>848027.46419655927</v>
      </c>
    </row>
    <row r="197" spans="1:14" x14ac:dyDescent="0.2">
      <c r="A197" s="84">
        <v>30560</v>
      </c>
      <c r="B197" s="69">
        <v>2.1623000000000001</v>
      </c>
      <c r="C197">
        <f t="shared" si="20"/>
        <v>153</v>
      </c>
      <c r="D197" s="30">
        <f t="shared" si="21"/>
        <v>-4.1605029585789488E-4</v>
      </c>
      <c r="E197">
        <f t="shared" ca="1" si="22"/>
        <v>487</v>
      </c>
      <c r="F197" s="30">
        <f t="shared" ca="1" si="23"/>
        <v>-2.2259254850612975E-2</v>
      </c>
      <c r="G197" s="30">
        <f t="shared" ca="1" si="24"/>
        <v>0.81142704439947622</v>
      </c>
      <c r="H197" s="13">
        <f t="shared" ca="1" si="25"/>
        <v>811427.04439947626</v>
      </c>
      <c r="J197" s="13">
        <f t="shared" ca="1" si="26"/>
        <v>811427.04441467626</v>
      </c>
      <c r="K197">
        <f t="shared" ca="1" si="27"/>
        <v>813</v>
      </c>
      <c r="L197" s="13">
        <f t="shared" ca="1" si="28"/>
        <v>811427.04441467626</v>
      </c>
      <c r="M197" s="13">
        <f t="shared" ca="1" si="29"/>
        <v>848021.2342586153</v>
      </c>
    </row>
    <row r="198" spans="1:14" x14ac:dyDescent="0.2">
      <c r="A198" s="84">
        <v>30590</v>
      </c>
      <c r="B198" s="69">
        <v>2.1122000000000001</v>
      </c>
      <c r="C198">
        <f t="shared" si="20"/>
        <v>154</v>
      </c>
      <c r="D198" s="30">
        <f t="shared" si="21"/>
        <v>-2.3169772926975973E-2</v>
      </c>
      <c r="E198">
        <f t="shared" ca="1" si="22"/>
        <v>164</v>
      </c>
      <c r="F198" s="30">
        <f t="shared" ca="1" si="23"/>
        <v>1.4513788098693414E-3</v>
      </c>
      <c r="G198" s="30">
        <f t="shared" ca="1" si="24"/>
        <v>0.83110449927431052</v>
      </c>
      <c r="H198" s="13">
        <f t="shared" ca="1" si="25"/>
        <v>831104.49927431054</v>
      </c>
      <c r="J198" s="13">
        <f t="shared" ca="1" si="26"/>
        <v>831104.49928961054</v>
      </c>
      <c r="K198">
        <f t="shared" ca="1" si="27"/>
        <v>507</v>
      </c>
      <c r="L198" s="13">
        <f t="shared" ca="1" si="28"/>
        <v>831104.49928961054</v>
      </c>
      <c r="M198" s="13">
        <f t="shared" ca="1" si="29"/>
        <v>848021.23420921527</v>
      </c>
    </row>
    <row r="199" spans="1:14" x14ac:dyDescent="0.2">
      <c r="A199" s="84">
        <v>30621</v>
      </c>
      <c r="B199" s="69">
        <v>2.1701000000000001</v>
      </c>
      <c r="C199">
        <f t="shared" si="20"/>
        <v>155</v>
      </c>
      <c r="D199" s="30">
        <f t="shared" si="21"/>
        <v>2.7412176877189776E-2</v>
      </c>
      <c r="E199">
        <f t="shared" ca="1" si="22"/>
        <v>37</v>
      </c>
      <c r="F199" s="30">
        <f t="shared" ca="1" si="23"/>
        <v>5.1374999999999948E-2</v>
      </c>
      <c r="G199" s="30">
        <f t="shared" ca="1" si="24"/>
        <v>0.87253611249999996</v>
      </c>
      <c r="H199" s="13">
        <f t="shared" ca="1" si="25"/>
        <v>872536.11249999993</v>
      </c>
      <c r="J199" s="13">
        <f t="shared" ca="1" si="26"/>
        <v>872536.11251539993</v>
      </c>
      <c r="K199">
        <f t="shared" ca="1" si="27"/>
        <v>16</v>
      </c>
      <c r="L199" s="13">
        <f t="shared" ca="1" si="28"/>
        <v>872536.11251539993</v>
      </c>
      <c r="M199" s="13">
        <f t="shared" ca="1" si="29"/>
        <v>848021.23418031528</v>
      </c>
    </row>
    <row r="200" spans="1:14" x14ac:dyDescent="0.2">
      <c r="A200" s="84">
        <v>30651</v>
      </c>
      <c r="B200" s="69">
        <v>2.1983000000000001</v>
      </c>
      <c r="C200">
        <f t="shared" si="20"/>
        <v>156</v>
      </c>
      <c r="D200" s="30">
        <f t="shared" si="21"/>
        <v>1.2994792866688254E-2</v>
      </c>
      <c r="E200">
        <f t="shared" ca="1" si="22"/>
        <v>560</v>
      </c>
      <c r="F200" s="30">
        <f t="shared" ca="1" si="23"/>
        <v>5.1020408163264808E-3</v>
      </c>
      <c r="G200" s="30">
        <f t="shared" ca="1" si="24"/>
        <v>0.83413418367346936</v>
      </c>
      <c r="H200" s="13">
        <f t="shared" ca="1" si="25"/>
        <v>834134.18367346935</v>
      </c>
      <c r="J200" s="13">
        <f t="shared" ca="1" si="26"/>
        <v>834134.18368896935</v>
      </c>
      <c r="K200">
        <f t="shared" ca="1" si="27"/>
        <v>348</v>
      </c>
      <c r="L200" s="13">
        <f t="shared" ca="1" si="28"/>
        <v>834134.18368896935</v>
      </c>
      <c r="M200" s="13">
        <f t="shared" ca="1" si="29"/>
        <v>847980.40385972813</v>
      </c>
    </row>
    <row r="201" spans="1:14" x14ac:dyDescent="0.2">
      <c r="A201" s="84">
        <v>30682</v>
      </c>
      <c r="B201" s="69">
        <v>2.238</v>
      </c>
      <c r="C201">
        <f t="shared" si="20"/>
        <v>157</v>
      </c>
      <c r="D201" s="30">
        <f t="shared" si="21"/>
        <v>1.8059409543738303E-2</v>
      </c>
      <c r="E201">
        <f t="shared" ca="1" si="22"/>
        <v>255</v>
      </c>
      <c r="F201" s="30">
        <f t="shared" ca="1" si="23"/>
        <v>3.6604628802966888E-2</v>
      </c>
      <c r="G201" s="30">
        <f t="shared" ca="1" si="24"/>
        <v>0.86027818144358215</v>
      </c>
      <c r="H201" s="13">
        <f t="shared" ca="1" si="25"/>
        <v>860278.18144358217</v>
      </c>
      <c r="J201" s="13">
        <f t="shared" ca="1" si="26"/>
        <v>860278.18145918217</v>
      </c>
      <c r="K201">
        <f t="shared" ca="1" si="27"/>
        <v>62</v>
      </c>
      <c r="L201" s="13">
        <f t="shared" ca="1" si="28"/>
        <v>860278.18145918217</v>
      </c>
      <c r="M201" s="13">
        <f t="shared" ca="1" si="29"/>
        <v>847839.56771997281</v>
      </c>
    </row>
    <row r="202" spans="1:14" x14ac:dyDescent="0.2">
      <c r="A202" s="84">
        <v>30713</v>
      </c>
      <c r="B202" s="69">
        <v>2.2050000000000001</v>
      </c>
      <c r="C202">
        <f t="shared" si="20"/>
        <v>158</v>
      </c>
      <c r="D202" s="30">
        <f t="shared" si="21"/>
        <v>-1.4745308310991967E-2</v>
      </c>
      <c r="E202">
        <f t="shared" ca="1" si="22"/>
        <v>42</v>
      </c>
      <c r="F202" s="30">
        <f t="shared" ca="1" si="23"/>
        <v>2.4886024748911773E-2</v>
      </c>
      <c r="G202" s="30">
        <f t="shared" ca="1" si="24"/>
        <v>0.85055291193912186</v>
      </c>
      <c r="H202" s="13">
        <f t="shared" ca="1" si="25"/>
        <v>850552.9119391219</v>
      </c>
      <c r="J202" s="13">
        <f t="shared" ca="1" si="26"/>
        <v>850552.9119548219</v>
      </c>
      <c r="K202">
        <f t="shared" ca="1" si="27"/>
        <v>128</v>
      </c>
      <c r="L202" s="13">
        <f t="shared" ca="1" si="28"/>
        <v>850552.9119548219</v>
      </c>
      <c r="M202" s="13">
        <f t="shared" ca="1" si="29"/>
        <v>847766.41696118191</v>
      </c>
    </row>
    <row r="203" spans="1:14" x14ac:dyDescent="0.2">
      <c r="A203" s="84">
        <v>30742</v>
      </c>
      <c r="B203" s="69">
        <v>2.149</v>
      </c>
      <c r="C203">
        <f t="shared" si="20"/>
        <v>159</v>
      </c>
      <c r="D203" s="30">
        <f t="shared" si="21"/>
        <v>-2.5396825396825418E-2</v>
      </c>
      <c r="E203">
        <f t="shared" ca="1" si="22"/>
        <v>252</v>
      </c>
      <c r="F203" s="30">
        <f t="shared" ca="1" si="23"/>
        <v>-3.4360189573459765E-2</v>
      </c>
      <c r="G203" s="30">
        <f t="shared" ca="1" si="24"/>
        <v>0.80138447867298568</v>
      </c>
      <c r="H203" s="13">
        <f t="shared" ca="1" si="25"/>
        <v>801384.47867298569</v>
      </c>
      <c r="J203" s="13">
        <f t="shared" ca="1" si="26"/>
        <v>801384.47868878569</v>
      </c>
      <c r="K203">
        <f t="shared" ca="1" si="27"/>
        <v>877</v>
      </c>
      <c r="L203" s="13">
        <f t="shared" ca="1" si="28"/>
        <v>801384.47868878569</v>
      </c>
      <c r="M203" s="13">
        <f t="shared" ca="1" si="29"/>
        <v>847766.41690168192</v>
      </c>
    </row>
    <row r="204" spans="1:14" x14ac:dyDescent="0.2">
      <c r="A204" s="84">
        <v>30773</v>
      </c>
      <c r="B204" s="69">
        <v>2.1913</v>
      </c>
      <c r="C204">
        <f t="shared" si="20"/>
        <v>160</v>
      </c>
      <c r="D204" s="30">
        <f t="shared" si="21"/>
        <v>1.9683573755234995E-2</v>
      </c>
      <c r="E204">
        <f t="shared" ca="1" si="22"/>
        <v>615</v>
      </c>
      <c r="F204" s="30">
        <f t="shared" ca="1" si="23"/>
        <v>4.0256772930038487E-3</v>
      </c>
      <c r="G204" s="30">
        <f t="shared" ca="1" si="24"/>
        <v>0.83324090958546382</v>
      </c>
      <c r="H204" s="13">
        <f t="shared" ca="1" si="25"/>
        <v>833240.90958546381</v>
      </c>
      <c r="J204" s="13">
        <f t="shared" ca="1" si="26"/>
        <v>833240.90960136382</v>
      </c>
      <c r="K204">
        <f t="shared" ca="1" si="27"/>
        <v>461</v>
      </c>
      <c r="L204" s="13">
        <f t="shared" ca="1" si="28"/>
        <v>833240.90960136382</v>
      </c>
      <c r="M204" s="13">
        <f t="shared" ca="1" si="29"/>
        <v>847505.65486901056</v>
      </c>
    </row>
    <row r="205" spans="1:14" x14ac:dyDescent="0.2">
      <c r="A205" s="84">
        <v>30803</v>
      </c>
      <c r="B205" s="69">
        <v>2.2679999999999998</v>
      </c>
      <c r="C205">
        <f t="shared" si="20"/>
        <v>161</v>
      </c>
      <c r="D205" s="30">
        <f t="shared" si="21"/>
        <v>3.5002053575503123E-2</v>
      </c>
      <c r="E205">
        <f t="shared" ca="1" si="22"/>
        <v>313</v>
      </c>
      <c r="F205" s="30">
        <f t="shared" ca="1" si="23"/>
        <v>4.6877351392024202E-2</v>
      </c>
      <c r="G205" s="30">
        <f t="shared" ca="1" si="24"/>
        <v>0.86880351392024091</v>
      </c>
      <c r="H205" s="13">
        <f t="shared" ca="1" si="25"/>
        <v>868803.51392024092</v>
      </c>
      <c r="J205" s="13">
        <f t="shared" ca="1" si="26"/>
        <v>868803.51393624092</v>
      </c>
      <c r="K205">
        <f t="shared" ca="1" si="27"/>
        <v>25</v>
      </c>
      <c r="L205" s="13">
        <f t="shared" ca="1" si="28"/>
        <v>868803.51393624092</v>
      </c>
      <c r="M205" s="13">
        <f t="shared" ca="1" si="29"/>
        <v>847098.55502967036</v>
      </c>
    </row>
    <row r="206" spans="1:14" x14ac:dyDescent="0.2">
      <c r="A206" s="84">
        <v>30834</v>
      </c>
      <c r="B206" s="69">
        <v>2.2831999999999999</v>
      </c>
      <c r="C206">
        <f t="shared" si="20"/>
        <v>162</v>
      </c>
      <c r="D206" s="30">
        <f t="shared" si="21"/>
        <v>6.7019400352734682E-3</v>
      </c>
      <c r="E206">
        <f t="shared" ca="1" si="22"/>
        <v>696</v>
      </c>
      <c r="F206" s="30">
        <f t="shared" ca="1" si="23"/>
        <v>4.0256772930038487E-3</v>
      </c>
      <c r="G206" s="30">
        <f t="shared" ca="1" si="24"/>
        <v>0.83324090958546382</v>
      </c>
      <c r="H206" s="13">
        <f t="shared" ca="1" si="25"/>
        <v>833240.90958546381</v>
      </c>
      <c r="J206" s="13">
        <f t="shared" ca="1" si="26"/>
        <v>833240.90960156382</v>
      </c>
      <c r="K206">
        <f t="shared" ca="1" si="27"/>
        <v>460</v>
      </c>
      <c r="L206" s="13">
        <f t="shared" ca="1" si="28"/>
        <v>833240.90960156382</v>
      </c>
      <c r="M206" s="13">
        <f t="shared" ca="1" si="29"/>
        <v>847098.55495547026</v>
      </c>
    </row>
    <row r="207" spans="1:14" x14ac:dyDescent="0.2">
      <c r="A207" s="84">
        <v>30864</v>
      </c>
      <c r="B207" s="69">
        <v>2.4115000000000002</v>
      </c>
      <c r="C207">
        <f t="shared" si="20"/>
        <v>163</v>
      </c>
      <c r="D207" s="30">
        <f t="shared" si="21"/>
        <v>5.6193062368605551E-2</v>
      </c>
      <c r="E207">
        <f t="shared" ca="1" si="22"/>
        <v>563</v>
      </c>
      <c r="F207" s="30">
        <f t="shared" ca="1" si="23"/>
        <v>9.5713267488035658E-3</v>
      </c>
      <c r="G207" s="30">
        <f t="shared" ca="1" si="24"/>
        <v>0.83784324406883204</v>
      </c>
      <c r="H207" s="13">
        <f t="shared" ca="1" si="25"/>
        <v>837843.24406883202</v>
      </c>
      <c r="J207" s="13">
        <f t="shared" ca="1" si="26"/>
        <v>837843.24408503203</v>
      </c>
      <c r="K207">
        <f t="shared" ca="1" si="27"/>
        <v>295</v>
      </c>
      <c r="L207" s="13">
        <f t="shared" ca="1" si="28"/>
        <v>837843.24408503203</v>
      </c>
      <c r="M207" s="13">
        <f t="shared" ca="1" si="29"/>
        <v>847098.55495477025</v>
      </c>
    </row>
    <row r="208" spans="1:14" x14ac:dyDescent="0.2">
      <c r="A208" s="84">
        <v>30895</v>
      </c>
      <c r="B208" s="69">
        <v>2.415</v>
      </c>
      <c r="C208">
        <f t="shared" si="20"/>
        <v>164</v>
      </c>
      <c r="D208" s="30">
        <f t="shared" si="21"/>
        <v>1.4513788098693414E-3</v>
      </c>
      <c r="E208">
        <f t="shared" ca="1" si="22"/>
        <v>422</v>
      </c>
      <c r="F208" s="30">
        <f t="shared" ca="1" si="23"/>
        <v>2.184294997259828E-2</v>
      </c>
      <c r="G208" s="30">
        <f t="shared" ca="1" si="24"/>
        <v>0.84802746418225927</v>
      </c>
      <c r="H208" s="13">
        <f t="shared" ca="1" si="25"/>
        <v>848027.46418225928</v>
      </c>
      <c r="J208" s="13">
        <f t="shared" ca="1" si="26"/>
        <v>848027.46419855929</v>
      </c>
      <c r="K208">
        <f t="shared" ca="1" si="27"/>
        <v>150</v>
      </c>
      <c r="L208" s="13">
        <f t="shared" ca="1" si="28"/>
        <v>848027.46419855929</v>
      </c>
      <c r="M208" s="13">
        <f t="shared" ca="1" si="29"/>
        <v>847098.55495307036</v>
      </c>
    </row>
    <row r="209" spans="1:13" x14ac:dyDescent="0.2">
      <c r="A209" s="84">
        <v>30926</v>
      </c>
      <c r="B209" s="69">
        <v>2.5049000000000001</v>
      </c>
      <c r="C209">
        <f t="shared" si="20"/>
        <v>165</v>
      </c>
      <c r="D209" s="30">
        <f t="shared" si="21"/>
        <v>3.7225672877846838E-2</v>
      </c>
      <c r="E209">
        <f t="shared" ca="1" si="22"/>
        <v>620</v>
      </c>
      <c r="F209" s="30">
        <f t="shared" ca="1" si="23"/>
        <v>4.0256772930038487E-3</v>
      </c>
      <c r="G209" s="30">
        <f t="shared" ca="1" si="24"/>
        <v>0.83324090958546382</v>
      </c>
      <c r="H209" s="13">
        <f t="shared" ca="1" si="25"/>
        <v>833240.90958546381</v>
      </c>
      <c r="J209" s="13">
        <f t="shared" ca="1" si="26"/>
        <v>833240.90960186382</v>
      </c>
      <c r="K209">
        <f t="shared" ca="1" si="27"/>
        <v>459</v>
      </c>
      <c r="L209" s="13">
        <f t="shared" ca="1" si="28"/>
        <v>833240.90960186382</v>
      </c>
      <c r="M209" s="13">
        <f t="shared" ca="1" si="29"/>
        <v>846970.30804923677</v>
      </c>
    </row>
    <row r="210" spans="1:13" x14ac:dyDescent="0.2">
      <c r="A210" s="84">
        <v>30956</v>
      </c>
      <c r="B210" s="69">
        <v>2.5245000000000002</v>
      </c>
      <c r="C210">
        <f t="shared" si="20"/>
        <v>166</v>
      </c>
      <c r="D210" s="30">
        <f t="shared" si="21"/>
        <v>7.8246636592278485E-3</v>
      </c>
      <c r="E210">
        <f t="shared" ca="1" si="22"/>
        <v>117</v>
      </c>
      <c r="F210" s="30">
        <f t="shared" ca="1" si="23"/>
        <v>-7.9288221764919342E-3</v>
      </c>
      <c r="G210" s="30">
        <f t="shared" ca="1" si="24"/>
        <v>0.8233198704757293</v>
      </c>
      <c r="H210" s="13">
        <f t="shared" ca="1" si="25"/>
        <v>823319.87047572935</v>
      </c>
      <c r="J210" s="13">
        <f t="shared" ca="1" si="26"/>
        <v>823319.87049222935</v>
      </c>
      <c r="K210">
        <f t="shared" ca="1" si="27"/>
        <v>645</v>
      </c>
      <c r="L210" s="13">
        <f t="shared" ca="1" si="28"/>
        <v>823319.87049222935</v>
      </c>
      <c r="M210" s="13">
        <f t="shared" ca="1" si="29"/>
        <v>846970.30800833681</v>
      </c>
    </row>
    <row r="211" spans="1:13" x14ac:dyDescent="0.2">
      <c r="A211" s="84">
        <v>30987</v>
      </c>
      <c r="B211" s="69">
        <v>2.4700000000000002</v>
      </c>
      <c r="C211">
        <f t="shared" si="20"/>
        <v>167</v>
      </c>
      <c r="D211" s="30">
        <f t="shared" si="21"/>
        <v>-2.1588433353139203E-2</v>
      </c>
      <c r="E211">
        <f t="shared" ca="1" si="22"/>
        <v>401</v>
      </c>
      <c r="F211" s="30">
        <f t="shared" ca="1" si="23"/>
        <v>-1.0023903153674074E-2</v>
      </c>
      <c r="G211" s="30">
        <f t="shared" ca="1" si="24"/>
        <v>0.82158116277276583</v>
      </c>
      <c r="H211" s="13">
        <f t="shared" ca="1" si="25"/>
        <v>821581.16277276585</v>
      </c>
      <c r="J211" s="13">
        <f t="shared" ca="1" si="26"/>
        <v>821581.16278936586</v>
      </c>
      <c r="K211">
        <f t="shared" ca="1" si="27"/>
        <v>670</v>
      </c>
      <c r="L211" s="13">
        <f t="shared" ca="1" si="28"/>
        <v>821581.16278936586</v>
      </c>
      <c r="M211" s="13">
        <f t="shared" ca="1" si="29"/>
        <v>846970.30800473678</v>
      </c>
    </row>
    <row r="212" spans="1:13" x14ac:dyDescent="0.2">
      <c r="A212" s="84">
        <v>31017</v>
      </c>
      <c r="B212" s="69">
        <v>2.5602</v>
      </c>
      <c r="C212">
        <f t="shared" si="20"/>
        <v>168</v>
      </c>
      <c r="D212" s="30">
        <f t="shared" si="21"/>
        <v>3.6518218623481813E-2</v>
      </c>
      <c r="E212">
        <f t="shared" ca="1" si="22"/>
        <v>599</v>
      </c>
      <c r="F212" s="30">
        <f t="shared" ca="1" si="23"/>
        <v>-1.534414730381406E-3</v>
      </c>
      <c r="G212" s="30">
        <f t="shared" ca="1" si="24"/>
        <v>0.82862658921525645</v>
      </c>
      <c r="H212" s="13">
        <f t="shared" ca="1" si="25"/>
        <v>828626.58921525639</v>
      </c>
      <c r="J212" s="13">
        <f t="shared" ca="1" si="26"/>
        <v>828626.5892319564</v>
      </c>
      <c r="K212">
        <f t="shared" ca="1" si="27"/>
        <v>578</v>
      </c>
      <c r="L212" s="13">
        <f t="shared" ca="1" si="28"/>
        <v>828626.5892319564</v>
      </c>
      <c r="M212" s="13">
        <f t="shared" ca="1" si="29"/>
        <v>846238.46721537085</v>
      </c>
    </row>
    <row r="213" spans="1:13" x14ac:dyDescent="0.2">
      <c r="A213" s="84">
        <v>31048</v>
      </c>
      <c r="B213" s="69">
        <v>2.6589999999999998</v>
      </c>
      <c r="C213">
        <f t="shared" si="20"/>
        <v>169</v>
      </c>
      <c r="D213" s="30">
        <f t="shared" si="21"/>
        <v>3.8590735098820383E-2</v>
      </c>
      <c r="E213">
        <f t="shared" ca="1" si="22"/>
        <v>25</v>
      </c>
      <c r="F213" s="30">
        <f t="shared" ca="1" si="23"/>
        <v>-1.079575596816984E-2</v>
      </c>
      <c r="G213" s="30">
        <f t="shared" ca="1" si="24"/>
        <v>0.82094060212201581</v>
      </c>
      <c r="H213" s="13">
        <f t="shared" ca="1" si="25"/>
        <v>820940.60212201579</v>
      </c>
      <c r="J213" s="13">
        <f t="shared" ca="1" si="26"/>
        <v>820940.6021388158</v>
      </c>
      <c r="K213">
        <f t="shared" ca="1" si="27"/>
        <v>680</v>
      </c>
      <c r="L213" s="13">
        <f t="shared" ca="1" si="28"/>
        <v>820940.6021388158</v>
      </c>
      <c r="M213" s="13">
        <f t="shared" ca="1" si="29"/>
        <v>846238.46719627082</v>
      </c>
    </row>
    <row r="214" spans="1:13" x14ac:dyDescent="0.2">
      <c r="A214" s="84">
        <v>31079</v>
      </c>
      <c r="B214" s="69">
        <v>2.8045</v>
      </c>
      <c r="C214">
        <f t="shared" si="20"/>
        <v>170</v>
      </c>
      <c r="D214" s="30">
        <f t="shared" si="21"/>
        <v>5.4719819481007903E-2</v>
      </c>
      <c r="E214">
        <f t="shared" ca="1" si="22"/>
        <v>494</v>
      </c>
      <c r="F214" s="30">
        <f t="shared" ca="1" si="23"/>
        <v>-2.7517064846416361E-2</v>
      </c>
      <c r="G214" s="30">
        <f t="shared" ca="1" si="24"/>
        <v>0.80706358788395904</v>
      </c>
      <c r="H214" s="13">
        <f t="shared" ca="1" si="25"/>
        <v>807063.58788395906</v>
      </c>
      <c r="J214" s="13">
        <f t="shared" ca="1" si="26"/>
        <v>807063.58790085907</v>
      </c>
      <c r="K214">
        <f t="shared" ca="1" si="27"/>
        <v>847</v>
      </c>
      <c r="L214" s="13">
        <f t="shared" ca="1" si="28"/>
        <v>807063.58790085907</v>
      </c>
      <c r="M214" s="13">
        <f t="shared" ca="1" si="29"/>
        <v>846235.39795946935</v>
      </c>
    </row>
    <row r="215" spans="1:13" x14ac:dyDescent="0.2">
      <c r="A215" s="84">
        <v>31107</v>
      </c>
      <c r="B215" s="69">
        <v>2.8033000000000001</v>
      </c>
      <c r="C215">
        <f t="shared" si="20"/>
        <v>171</v>
      </c>
      <c r="D215" s="30">
        <f t="shared" si="21"/>
        <v>-4.2788375824565072E-4</v>
      </c>
      <c r="E215">
        <f t="shared" ca="1" si="22"/>
        <v>541</v>
      </c>
      <c r="F215" s="30">
        <f t="shared" ca="1" si="23"/>
        <v>1.3164506079790916E-2</v>
      </c>
      <c r="G215" s="30">
        <f t="shared" ca="1" si="24"/>
        <v>0.8408252235956184</v>
      </c>
      <c r="H215" s="13">
        <f t="shared" ca="1" si="25"/>
        <v>840825.22359561839</v>
      </c>
      <c r="J215" s="13">
        <f t="shared" ca="1" si="26"/>
        <v>840825.2236126184</v>
      </c>
      <c r="K215">
        <f t="shared" ca="1" si="27"/>
        <v>247</v>
      </c>
      <c r="L215" s="13">
        <f t="shared" ca="1" si="28"/>
        <v>840825.2236126184</v>
      </c>
      <c r="M215" s="13">
        <f t="shared" ca="1" si="29"/>
        <v>846235.39795626944</v>
      </c>
    </row>
    <row r="216" spans="1:13" x14ac:dyDescent="0.2">
      <c r="A216" s="84">
        <v>31138</v>
      </c>
      <c r="B216" s="69">
        <v>2.5948000000000002</v>
      </c>
      <c r="C216">
        <f t="shared" si="20"/>
        <v>172</v>
      </c>
      <c r="D216" s="30">
        <f t="shared" si="21"/>
        <v>-7.43766275461063E-2</v>
      </c>
      <c r="E216">
        <f t="shared" ca="1" si="22"/>
        <v>472</v>
      </c>
      <c r="F216" s="30">
        <f t="shared" ca="1" si="23"/>
        <v>2.250140633789588E-3</v>
      </c>
      <c r="G216" s="30">
        <f t="shared" ca="1" si="24"/>
        <v>0.831767391711982</v>
      </c>
      <c r="H216" s="13">
        <f t="shared" ca="1" si="25"/>
        <v>831767.39171198197</v>
      </c>
      <c r="J216" s="13">
        <f t="shared" ca="1" si="26"/>
        <v>831767.39172908198</v>
      </c>
      <c r="K216">
        <f t="shared" ca="1" si="27"/>
        <v>499</v>
      </c>
      <c r="L216" s="13">
        <f t="shared" ca="1" si="28"/>
        <v>831767.39172908198</v>
      </c>
      <c r="M216" s="13">
        <f t="shared" ca="1" si="29"/>
        <v>846191.97510410566</v>
      </c>
    </row>
    <row r="217" spans="1:13" x14ac:dyDescent="0.2">
      <c r="A217" s="84">
        <v>31168</v>
      </c>
      <c r="B217" s="69">
        <v>2.6150000000000002</v>
      </c>
      <c r="C217">
        <f t="shared" si="20"/>
        <v>173</v>
      </c>
      <c r="D217" s="30">
        <f t="shared" si="21"/>
        <v>7.7848003699707569E-3</v>
      </c>
      <c r="E217">
        <f t="shared" ca="1" si="22"/>
        <v>673</v>
      </c>
      <c r="F217" s="30">
        <f t="shared" ca="1" si="23"/>
        <v>4.0256772930038487E-3</v>
      </c>
      <c r="G217" s="30">
        <f t="shared" ca="1" si="24"/>
        <v>0.83324090958546382</v>
      </c>
      <c r="H217" s="13">
        <f t="shared" ca="1" si="25"/>
        <v>833240.90958546381</v>
      </c>
      <c r="J217" s="13">
        <f t="shared" ca="1" si="26"/>
        <v>833240.90960266383</v>
      </c>
      <c r="K217">
        <f t="shared" ca="1" si="27"/>
        <v>458</v>
      </c>
      <c r="L217" s="13">
        <f t="shared" ca="1" si="28"/>
        <v>833240.90960266383</v>
      </c>
      <c r="M217" s="13">
        <f t="shared" ca="1" si="29"/>
        <v>846191.97508330573</v>
      </c>
    </row>
    <row r="218" spans="1:13" x14ac:dyDescent="0.2">
      <c r="A218" s="84">
        <v>31199</v>
      </c>
      <c r="B218" s="69">
        <v>2.5720999999999998</v>
      </c>
      <c r="C218">
        <f t="shared" si="20"/>
        <v>174</v>
      </c>
      <c r="D218" s="30">
        <f t="shared" si="21"/>
        <v>-1.6405353728489613E-2</v>
      </c>
      <c r="E218">
        <f t="shared" ca="1" si="22"/>
        <v>454</v>
      </c>
      <c r="F218" s="30">
        <f t="shared" ca="1" si="23"/>
        <v>2.9454152404972067E-2</v>
      </c>
      <c r="G218" s="30">
        <f t="shared" ca="1" si="24"/>
        <v>0.85434400108088626</v>
      </c>
      <c r="H218" s="13">
        <f t="shared" ca="1" si="25"/>
        <v>854344.00108088623</v>
      </c>
      <c r="J218" s="13">
        <f t="shared" ca="1" si="26"/>
        <v>854344.00109818624</v>
      </c>
      <c r="K218">
        <f t="shared" ca="1" si="27"/>
        <v>97</v>
      </c>
      <c r="L218" s="13">
        <f t="shared" ca="1" si="28"/>
        <v>854344.00109818624</v>
      </c>
      <c r="M218" s="13">
        <f t="shared" ca="1" si="29"/>
        <v>845811.35562315804</v>
      </c>
    </row>
    <row r="219" spans="1:13" x14ac:dyDescent="0.2">
      <c r="A219" s="84">
        <v>31229</v>
      </c>
      <c r="B219" s="69">
        <v>2.4060000000000001</v>
      </c>
      <c r="C219">
        <f t="shared" si="20"/>
        <v>175</v>
      </c>
      <c r="D219" s="30">
        <f t="shared" si="21"/>
        <v>-6.4577582520119581E-2</v>
      </c>
      <c r="E219">
        <f t="shared" ca="1" si="22"/>
        <v>68</v>
      </c>
      <c r="F219" s="30">
        <f t="shared" ca="1" si="23"/>
        <v>-1.4889336016096211E-3</v>
      </c>
      <c r="G219" s="30">
        <f t="shared" ca="1" si="24"/>
        <v>0.82866433400402417</v>
      </c>
      <c r="H219" s="13">
        <f t="shared" ca="1" si="25"/>
        <v>828664.33400402416</v>
      </c>
      <c r="J219" s="13">
        <f t="shared" ca="1" si="26"/>
        <v>828664.33402142418</v>
      </c>
      <c r="K219">
        <f t="shared" ca="1" si="27"/>
        <v>567</v>
      </c>
      <c r="L219" s="13">
        <f t="shared" ca="1" si="28"/>
        <v>828664.33402142418</v>
      </c>
      <c r="M219" s="13">
        <f t="shared" ca="1" si="29"/>
        <v>845429.84946804296</v>
      </c>
    </row>
    <row r="220" spans="1:13" x14ac:dyDescent="0.2">
      <c r="A220" s="84">
        <v>31260</v>
      </c>
      <c r="B220" s="69">
        <v>2.2961999999999998</v>
      </c>
      <c r="C220">
        <f t="shared" si="20"/>
        <v>176</v>
      </c>
      <c r="D220" s="30">
        <f t="shared" si="21"/>
        <v>-4.5635910224439025E-2</v>
      </c>
      <c r="E220">
        <f t="shared" ca="1" si="22"/>
        <v>564</v>
      </c>
      <c r="F220" s="30">
        <f t="shared" ca="1" si="23"/>
        <v>-4.5385779122542047E-3</v>
      </c>
      <c r="G220" s="30">
        <f t="shared" ca="1" si="24"/>
        <v>0.82613343419062024</v>
      </c>
      <c r="H220" s="13">
        <f t="shared" ca="1" si="25"/>
        <v>826133.4341906202</v>
      </c>
      <c r="J220" s="13">
        <f t="shared" ca="1" si="26"/>
        <v>826133.43420812022</v>
      </c>
      <c r="K220">
        <f t="shared" ca="1" si="27"/>
        <v>611</v>
      </c>
      <c r="L220" s="13">
        <f t="shared" ca="1" si="28"/>
        <v>826133.43420812022</v>
      </c>
      <c r="M220" s="13">
        <f t="shared" ca="1" si="29"/>
        <v>845429.84945964301</v>
      </c>
    </row>
    <row r="221" spans="1:13" x14ac:dyDescent="0.2">
      <c r="A221" s="84">
        <v>31291</v>
      </c>
      <c r="B221" s="69">
        <v>2.3359000000000001</v>
      </c>
      <c r="C221">
        <f t="shared" si="20"/>
        <v>177</v>
      </c>
      <c r="D221" s="30">
        <f t="shared" si="21"/>
        <v>1.728943471823019E-2</v>
      </c>
      <c r="E221">
        <f t="shared" ca="1" si="22"/>
        <v>546</v>
      </c>
      <c r="F221" s="30">
        <f t="shared" ca="1" si="23"/>
        <v>-8.3870307865397953E-3</v>
      </c>
      <c r="G221" s="30">
        <f t="shared" ca="1" si="24"/>
        <v>0.82293960315025061</v>
      </c>
      <c r="H221" s="13">
        <f t="shared" ca="1" si="25"/>
        <v>822939.60315025062</v>
      </c>
      <c r="J221" s="13">
        <f t="shared" ca="1" si="26"/>
        <v>822939.60316785064</v>
      </c>
      <c r="K221">
        <f t="shared" ca="1" si="27"/>
        <v>653</v>
      </c>
      <c r="L221" s="13">
        <f t="shared" ca="1" si="28"/>
        <v>822939.60316785064</v>
      </c>
      <c r="M221" s="13">
        <f t="shared" ca="1" si="29"/>
        <v>845429.84942974302</v>
      </c>
    </row>
    <row r="222" spans="1:13" x14ac:dyDescent="0.2">
      <c r="A222" s="84">
        <v>31321</v>
      </c>
      <c r="B222" s="69">
        <v>2.1692</v>
      </c>
      <c r="C222">
        <f t="shared" si="20"/>
        <v>178</v>
      </c>
      <c r="D222" s="30">
        <f t="shared" si="21"/>
        <v>-7.1364356350871239E-2</v>
      </c>
      <c r="E222">
        <f t="shared" ca="1" si="22"/>
        <v>216</v>
      </c>
      <c r="F222" s="30">
        <f t="shared" ca="1" si="23"/>
        <v>8.4497444633730989E-3</v>
      </c>
      <c r="G222" s="30">
        <f t="shared" ca="1" si="24"/>
        <v>0.83691244293015332</v>
      </c>
      <c r="H222" s="13">
        <f t="shared" ca="1" si="25"/>
        <v>836912.44293015334</v>
      </c>
      <c r="J222" s="13">
        <f t="shared" ca="1" si="26"/>
        <v>836912.44294785336</v>
      </c>
      <c r="K222">
        <f t="shared" ca="1" si="27"/>
        <v>302</v>
      </c>
      <c r="L222" s="13">
        <f t="shared" ca="1" si="28"/>
        <v>836912.44294785336</v>
      </c>
      <c r="M222" s="13">
        <f t="shared" ca="1" si="29"/>
        <v>845304.17642010679</v>
      </c>
    </row>
    <row r="223" spans="1:13" x14ac:dyDescent="0.2">
      <c r="A223" s="84">
        <v>31352</v>
      </c>
      <c r="B223" s="69">
        <v>2.1305999999999998</v>
      </c>
      <c r="C223">
        <f t="shared" si="20"/>
        <v>179</v>
      </c>
      <c r="D223" s="30">
        <f t="shared" si="21"/>
        <v>-1.7794578646505688E-2</v>
      </c>
      <c r="E223">
        <f t="shared" ca="1" si="22"/>
        <v>682</v>
      </c>
      <c r="F223" s="30">
        <f t="shared" ca="1" si="23"/>
        <v>4.0256772930038487E-3</v>
      </c>
      <c r="G223" s="30">
        <f t="shared" ca="1" si="24"/>
        <v>0.83324090958546382</v>
      </c>
      <c r="H223" s="13">
        <f t="shared" ca="1" si="25"/>
        <v>833240.90958546381</v>
      </c>
      <c r="J223" s="13">
        <f t="shared" ca="1" si="26"/>
        <v>833240.90960326383</v>
      </c>
      <c r="K223">
        <f t="shared" ca="1" si="27"/>
        <v>457</v>
      </c>
      <c r="L223" s="13">
        <f t="shared" ca="1" si="28"/>
        <v>833240.90960326383</v>
      </c>
      <c r="M223" s="13">
        <f t="shared" ca="1" si="29"/>
        <v>845273.03740105801</v>
      </c>
    </row>
    <row r="224" spans="1:13" x14ac:dyDescent="0.2">
      <c r="A224" s="84">
        <v>31382</v>
      </c>
      <c r="B224" s="69">
        <v>2.1042000000000001</v>
      </c>
      <c r="C224">
        <f t="shared" si="20"/>
        <v>180</v>
      </c>
      <c r="D224" s="30">
        <f t="shared" si="21"/>
        <v>-1.2390875809630941E-2</v>
      </c>
      <c r="E224">
        <f t="shared" ca="1" si="22"/>
        <v>492</v>
      </c>
      <c r="F224" s="30">
        <f t="shared" ca="1" si="23"/>
        <v>2.8086793699746648E-2</v>
      </c>
      <c r="G224" s="30">
        <f t="shared" ca="1" si="24"/>
        <v>0.85320923009141969</v>
      </c>
      <c r="H224" s="13">
        <f t="shared" ca="1" si="25"/>
        <v>853209.23009141965</v>
      </c>
      <c r="J224" s="13">
        <f t="shared" ca="1" si="26"/>
        <v>853209.23010931967</v>
      </c>
      <c r="K224">
        <f t="shared" ca="1" si="27"/>
        <v>106</v>
      </c>
      <c r="L224" s="13">
        <f t="shared" ca="1" si="28"/>
        <v>853209.23010931967</v>
      </c>
      <c r="M224" s="13">
        <f t="shared" ca="1" si="29"/>
        <v>845236.3910681922</v>
      </c>
    </row>
    <row r="225" spans="1:13" x14ac:dyDescent="0.2">
      <c r="A225" s="84">
        <v>31413</v>
      </c>
      <c r="B225" s="69">
        <v>2.0659999999999998</v>
      </c>
      <c r="C225">
        <f t="shared" si="20"/>
        <v>181</v>
      </c>
      <c r="D225" s="30">
        <f t="shared" si="21"/>
        <v>-1.8154167854766756E-2</v>
      </c>
      <c r="E225">
        <f t="shared" ca="1" si="22"/>
        <v>32</v>
      </c>
      <c r="F225" s="30">
        <f t="shared" ca="1" si="23"/>
        <v>5.31293167569864E-2</v>
      </c>
      <c r="G225" s="30">
        <f t="shared" ca="1" si="24"/>
        <v>0.87399201997662301</v>
      </c>
      <c r="H225" s="13">
        <f t="shared" ca="1" si="25"/>
        <v>873992.01997662301</v>
      </c>
      <c r="J225" s="13">
        <f t="shared" ca="1" si="26"/>
        <v>873992.01999462303</v>
      </c>
      <c r="K225">
        <f t="shared" ca="1" si="27"/>
        <v>15</v>
      </c>
      <c r="L225" s="13">
        <f t="shared" ca="1" si="28"/>
        <v>873992.01999462303</v>
      </c>
      <c r="M225" s="13">
        <f t="shared" ca="1" si="29"/>
        <v>845236.39106089214</v>
      </c>
    </row>
    <row r="226" spans="1:13" x14ac:dyDescent="0.2">
      <c r="A226" s="84">
        <v>31444</v>
      </c>
      <c r="B226" s="69">
        <v>1.9547000000000001</v>
      </c>
      <c r="C226">
        <f t="shared" si="20"/>
        <v>182</v>
      </c>
      <c r="D226" s="30">
        <f t="shared" si="21"/>
        <v>-5.3872216844143117E-2</v>
      </c>
      <c r="E226">
        <f t="shared" ca="1" si="22"/>
        <v>95</v>
      </c>
      <c r="F226" s="30">
        <f t="shared" ca="1" si="23"/>
        <v>9.0139928408721204E-2</v>
      </c>
      <c r="G226" s="30">
        <f t="shared" ca="1" si="24"/>
        <v>0.90470712658639774</v>
      </c>
      <c r="H226" s="13">
        <f t="shared" ca="1" si="25"/>
        <v>904707.12658639776</v>
      </c>
      <c r="J226" s="13">
        <f t="shared" ca="1" si="26"/>
        <v>904707.12660449778</v>
      </c>
      <c r="K226">
        <f t="shared" ca="1" si="27"/>
        <v>2</v>
      </c>
      <c r="L226" s="13">
        <f t="shared" ca="1" si="28"/>
        <v>904707.12660449778</v>
      </c>
      <c r="M226" s="13">
        <f t="shared" ca="1" si="29"/>
        <v>845236.39105829212</v>
      </c>
    </row>
    <row r="227" spans="1:13" x14ac:dyDescent="0.2">
      <c r="A227" s="84">
        <v>31472</v>
      </c>
      <c r="B227" s="69">
        <v>1.915</v>
      </c>
      <c r="C227">
        <f t="shared" si="20"/>
        <v>183</v>
      </c>
      <c r="D227" s="30">
        <f t="shared" si="21"/>
        <v>-2.0310021998260597E-2</v>
      </c>
      <c r="E227">
        <f t="shared" ca="1" si="22"/>
        <v>292</v>
      </c>
      <c r="F227" s="30">
        <f t="shared" ca="1" si="23"/>
        <v>-2.7756426680331292E-2</v>
      </c>
      <c r="G227" s="30">
        <f t="shared" ca="1" si="24"/>
        <v>0.80686494149799304</v>
      </c>
      <c r="H227" s="13">
        <f t="shared" ca="1" si="25"/>
        <v>806864.94149799307</v>
      </c>
      <c r="J227" s="13">
        <f t="shared" ca="1" si="26"/>
        <v>806864.9415161931</v>
      </c>
      <c r="K227">
        <f t="shared" ca="1" si="27"/>
        <v>851</v>
      </c>
      <c r="L227" s="13">
        <f t="shared" ca="1" si="28"/>
        <v>806864.9415161931</v>
      </c>
      <c r="M227" s="13">
        <f t="shared" ca="1" si="29"/>
        <v>845236.39101059211</v>
      </c>
    </row>
    <row r="228" spans="1:13" x14ac:dyDescent="0.2">
      <c r="A228" s="84">
        <v>31503</v>
      </c>
      <c r="B228" s="69">
        <v>1.9016</v>
      </c>
      <c r="C228">
        <f t="shared" si="20"/>
        <v>184</v>
      </c>
      <c r="D228" s="30">
        <f t="shared" si="21"/>
        <v>-6.997389033942647E-3</v>
      </c>
      <c r="E228">
        <f t="shared" ca="1" si="22"/>
        <v>158</v>
      </c>
      <c r="F228" s="30">
        <f t="shared" ca="1" si="23"/>
        <v>-1.4745308310991967E-2</v>
      </c>
      <c r="G228" s="30">
        <f t="shared" ca="1" si="24"/>
        <v>0.81766286863270776</v>
      </c>
      <c r="H228" s="13">
        <f t="shared" ca="1" si="25"/>
        <v>817662.86863270774</v>
      </c>
      <c r="J228" s="13">
        <f t="shared" ca="1" si="26"/>
        <v>817662.86865100777</v>
      </c>
      <c r="K228">
        <f t="shared" ca="1" si="27"/>
        <v>732</v>
      </c>
      <c r="L228" s="13">
        <f t="shared" ca="1" si="28"/>
        <v>817662.86865100777</v>
      </c>
      <c r="M228" s="13">
        <f t="shared" ca="1" si="29"/>
        <v>845236.39100559219</v>
      </c>
    </row>
    <row r="229" spans="1:13" x14ac:dyDescent="0.2">
      <c r="A229" s="84">
        <v>31533</v>
      </c>
      <c r="B229" s="69">
        <v>1.8537999999999999</v>
      </c>
      <c r="C229">
        <f t="shared" si="20"/>
        <v>185</v>
      </c>
      <c r="D229" s="30">
        <f t="shared" si="21"/>
        <v>-2.5136726966764833E-2</v>
      </c>
      <c r="E229">
        <f t="shared" ca="1" si="22"/>
        <v>619</v>
      </c>
      <c r="F229" s="30">
        <f t="shared" ca="1" si="23"/>
        <v>4.0256772930038487E-3</v>
      </c>
      <c r="G229" s="30">
        <f t="shared" ca="1" si="24"/>
        <v>0.83324090958546382</v>
      </c>
      <c r="H229" s="13">
        <f t="shared" ca="1" si="25"/>
        <v>833240.90958546381</v>
      </c>
      <c r="J229" s="13">
        <f t="shared" ca="1" si="26"/>
        <v>833240.90960386384</v>
      </c>
      <c r="K229">
        <f t="shared" ca="1" si="27"/>
        <v>456</v>
      </c>
      <c r="L229" s="13">
        <f t="shared" ca="1" si="28"/>
        <v>833240.90960386384</v>
      </c>
      <c r="M229" s="13">
        <f t="shared" ca="1" si="29"/>
        <v>845214.94778835832</v>
      </c>
    </row>
    <row r="230" spans="1:13" x14ac:dyDescent="0.2">
      <c r="A230" s="84">
        <v>31564</v>
      </c>
      <c r="B230" s="69">
        <v>1.8406</v>
      </c>
      <c r="C230">
        <f t="shared" si="20"/>
        <v>186</v>
      </c>
      <c r="D230" s="30">
        <f t="shared" si="21"/>
        <v>-7.1205092242959678E-3</v>
      </c>
      <c r="E230">
        <f t="shared" ca="1" si="22"/>
        <v>379</v>
      </c>
      <c r="F230" s="30">
        <f t="shared" ca="1" si="23"/>
        <v>-4.4223650886421217E-2</v>
      </c>
      <c r="G230" s="30">
        <f t="shared" ca="1" si="24"/>
        <v>0.79319879212935895</v>
      </c>
      <c r="H230" s="13">
        <f t="shared" ca="1" si="25"/>
        <v>793198.79212935898</v>
      </c>
      <c r="J230" s="13">
        <f t="shared" ca="1" si="26"/>
        <v>793198.792147859</v>
      </c>
      <c r="K230">
        <f t="shared" ca="1" si="27"/>
        <v>927</v>
      </c>
      <c r="L230" s="13">
        <f t="shared" ca="1" si="28"/>
        <v>793198.792147859</v>
      </c>
      <c r="M230" s="13">
        <f t="shared" ca="1" si="29"/>
        <v>845214.94778805831</v>
      </c>
    </row>
    <row r="231" spans="1:13" x14ac:dyDescent="0.2">
      <c r="A231" s="84">
        <v>31594</v>
      </c>
      <c r="B231" s="69">
        <v>1.7444999999999999</v>
      </c>
      <c r="C231">
        <f t="shared" si="20"/>
        <v>187</v>
      </c>
      <c r="D231" s="30">
        <f t="shared" si="21"/>
        <v>-5.2211235466695705E-2</v>
      </c>
      <c r="E231">
        <f t="shared" ca="1" si="22"/>
        <v>83</v>
      </c>
      <c r="F231" s="30">
        <f t="shared" ca="1" si="23"/>
        <v>-3.5250219490781332E-2</v>
      </c>
      <c r="G231" s="30">
        <f t="shared" ca="1" si="24"/>
        <v>0.8006458428446005</v>
      </c>
      <c r="H231" s="13">
        <f t="shared" ca="1" si="25"/>
        <v>800645.84284460044</v>
      </c>
      <c r="J231" s="13">
        <f t="shared" ca="1" si="26"/>
        <v>800645.84286320047</v>
      </c>
      <c r="K231">
        <f t="shared" ca="1" si="27"/>
        <v>886</v>
      </c>
      <c r="L231" s="13">
        <f t="shared" ca="1" si="28"/>
        <v>800645.84286320047</v>
      </c>
      <c r="M231" s="13">
        <f t="shared" ca="1" si="29"/>
        <v>845034.53244790062</v>
      </c>
    </row>
    <row r="232" spans="1:13" x14ac:dyDescent="0.2">
      <c r="A232" s="84">
        <v>31625</v>
      </c>
      <c r="B232" s="69">
        <v>1.6616</v>
      </c>
      <c r="C232">
        <f t="shared" si="20"/>
        <v>188</v>
      </c>
      <c r="D232" s="30">
        <f t="shared" si="21"/>
        <v>-4.7520779593006601E-2</v>
      </c>
      <c r="E232">
        <f t="shared" ca="1" si="22"/>
        <v>465</v>
      </c>
      <c r="F232" s="30">
        <f t="shared" ca="1" si="23"/>
        <v>-2.7333146120003815E-2</v>
      </c>
      <c r="G232" s="30">
        <f t="shared" ca="1" si="24"/>
        <v>0.80721622203500876</v>
      </c>
      <c r="H232" s="13">
        <f t="shared" ca="1" si="25"/>
        <v>807216.22203500872</v>
      </c>
      <c r="J232" s="13">
        <f t="shared" ca="1" si="26"/>
        <v>807216.22205370874</v>
      </c>
      <c r="K232">
        <f t="shared" ca="1" si="27"/>
        <v>846</v>
      </c>
      <c r="L232" s="13">
        <f t="shared" ca="1" si="28"/>
        <v>807216.22205370874</v>
      </c>
      <c r="M232" s="13">
        <f t="shared" ca="1" si="29"/>
        <v>845034.53237430064</v>
      </c>
    </row>
    <row r="233" spans="1:13" x14ac:dyDescent="0.2">
      <c r="A233" s="84">
        <v>31656</v>
      </c>
      <c r="B233" s="69">
        <v>1.6536999999999999</v>
      </c>
      <c r="C233">
        <f t="shared" si="20"/>
        <v>189</v>
      </c>
      <c r="D233" s="30">
        <f t="shared" si="21"/>
        <v>-4.754453538757808E-3</v>
      </c>
      <c r="E233">
        <f t="shared" ca="1" si="22"/>
        <v>356</v>
      </c>
      <c r="F233" s="30">
        <f t="shared" ca="1" si="23"/>
        <v>3.8137901810036956E-2</v>
      </c>
      <c r="G233" s="30">
        <f t="shared" ca="1" si="24"/>
        <v>0.86155064471214959</v>
      </c>
      <c r="H233" s="13">
        <f t="shared" ca="1" si="25"/>
        <v>861550.64471214963</v>
      </c>
      <c r="J233" s="13">
        <f t="shared" ca="1" si="26"/>
        <v>861550.64473094966</v>
      </c>
      <c r="K233">
        <f t="shared" ca="1" si="27"/>
        <v>54</v>
      </c>
      <c r="L233" s="13">
        <f t="shared" ca="1" si="28"/>
        <v>861550.64473094966</v>
      </c>
      <c r="M233" s="13">
        <f t="shared" ca="1" si="29"/>
        <v>844529.45997241954</v>
      </c>
    </row>
    <row r="234" spans="1:13" x14ac:dyDescent="0.2">
      <c r="A234" s="84">
        <v>31686</v>
      </c>
      <c r="B234" s="69">
        <v>1.6433</v>
      </c>
      <c r="C234">
        <f t="shared" si="20"/>
        <v>190</v>
      </c>
      <c r="D234" s="30">
        <f t="shared" si="21"/>
        <v>-6.2889278587410224E-3</v>
      </c>
      <c r="E234">
        <f t="shared" ca="1" si="22"/>
        <v>452</v>
      </c>
      <c r="F234" s="30">
        <f t="shared" ca="1" si="23"/>
        <v>5.4264319751045509E-2</v>
      </c>
      <c r="G234" s="30">
        <f t="shared" ca="1" si="24"/>
        <v>0.87493395896139259</v>
      </c>
      <c r="H234" s="13">
        <f t="shared" ca="1" si="25"/>
        <v>874933.95896139264</v>
      </c>
      <c r="J234" s="13">
        <f t="shared" ca="1" si="26"/>
        <v>874933.95898029266</v>
      </c>
      <c r="K234">
        <f t="shared" ca="1" si="27"/>
        <v>13</v>
      </c>
      <c r="L234" s="13">
        <f t="shared" ca="1" si="28"/>
        <v>874933.95898029266</v>
      </c>
      <c r="M234" s="13">
        <f t="shared" ca="1" si="29"/>
        <v>844529.45993711951</v>
      </c>
    </row>
    <row r="235" spans="1:13" x14ac:dyDescent="0.2">
      <c r="A235" s="84">
        <v>31717</v>
      </c>
      <c r="B235" s="69">
        <v>1.6858</v>
      </c>
      <c r="C235">
        <f t="shared" si="20"/>
        <v>191</v>
      </c>
      <c r="D235" s="30">
        <f t="shared" si="21"/>
        <v>2.5862593561735592E-2</v>
      </c>
      <c r="E235">
        <f t="shared" ca="1" si="22"/>
        <v>414</v>
      </c>
      <c r="F235" s="30">
        <f t="shared" ca="1" si="23"/>
        <v>4.0502793296089301E-2</v>
      </c>
      <c r="G235" s="30">
        <f t="shared" ca="1" si="24"/>
        <v>0.86351326815642448</v>
      </c>
      <c r="H235" s="13">
        <f t="shared" ca="1" si="25"/>
        <v>863513.26815642451</v>
      </c>
      <c r="J235" s="13">
        <f t="shared" ca="1" si="26"/>
        <v>863513.26817542454</v>
      </c>
      <c r="K235">
        <f t="shared" ca="1" si="27"/>
        <v>45</v>
      </c>
      <c r="L235" s="13">
        <f t="shared" ca="1" si="28"/>
        <v>863513.26817542454</v>
      </c>
      <c r="M235" s="13">
        <f t="shared" ca="1" si="29"/>
        <v>844400.21233055578</v>
      </c>
    </row>
    <row r="236" spans="1:13" x14ac:dyDescent="0.2">
      <c r="A236" s="84">
        <v>31747</v>
      </c>
      <c r="B236" s="69">
        <v>1.6647000000000001</v>
      </c>
      <c r="C236">
        <f t="shared" si="20"/>
        <v>192</v>
      </c>
      <c r="D236" s="30">
        <f t="shared" si="21"/>
        <v>-1.251631272986109E-2</v>
      </c>
      <c r="E236">
        <f t="shared" ca="1" si="22"/>
        <v>39</v>
      </c>
      <c r="F236" s="30">
        <f t="shared" ca="1" si="23"/>
        <v>-3.0696092938324426E-2</v>
      </c>
      <c r="G236" s="30">
        <f t="shared" ca="1" si="24"/>
        <v>0.80442531247048454</v>
      </c>
      <c r="H236" s="13">
        <f t="shared" ca="1" si="25"/>
        <v>804425.31247048452</v>
      </c>
      <c r="J236" s="13">
        <f t="shared" ca="1" si="26"/>
        <v>804425.31248958455</v>
      </c>
      <c r="K236">
        <f t="shared" ca="1" si="27"/>
        <v>861</v>
      </c>
      <c r="L236" s="13">
        <f t="shared" ca="1" si="28"/>
        <v>804425.31248958455</v>
      </c>
      <c r="M236" s="13">
        <f t="shared" ca="1" si="29"/>
        <v>844248.50196285918</v>
      </c>
    </row>
    <row r="237" spans="1:13" x14ac:dyDescent="0.2">
      <c r="A237" s="84">
        <v>31778</v>
      </c>
      <c r="B237" s="69">
        <v>1.5616000000000001</v>
      </c>
      <c r="C237">
        <f t="shared" si="20"/>
        <v>193</v>
      </c>
      <c r="D237" s="30">
        <f t="shared" si="21"/>
        <v>-6.1933081035622006E-2</v>
      </c>
      <c r="E237">
        <f t="shared" ca="1" si="22"/>
        <v>180</v>
      </c>
      <c r="F237" s="30">
        <f t="shared" ca="1" si="23"/>
        <v>-1.2390875809630941E-2</v>
      </c>
      <c r="G237" s="30">
        <f t="shared" ca="1" si="24"/>
        <v>0.81961681216558724</v>
      </c>
      <c r="H237" s="13">
        <f t="shared" ca="1" si="25"/>
        <v>819616.81216558721</v>
      </c>
      <c r="J237" s="13">
        <f t="shared" ca="1" si="26"/>
        <v>819616.81218478724</v>
      </c>
      <c r="K237">
        <f t="shared" ca="1" si="27"/>
        <v>705</v>
      </c>
      <c r="L237" s="13">
        <f t="shared" ca="1" si="28"/>
        <v>819616.81218478724</v>
      </c>
      <c r="M237" s="13">
        <f t="shared" ca="1" si="29"/>
        <v>844248.50193975924</v>
      </c>
    </row>
    <row r="238" spans="1:13" x14ac:dyDescent="0.2">
      <c r="A238" s="84">
        <v>31809</v>
      </c>
      <c r="B238" s="69">
        <v>1.5403</v>
      </c>
      <c r="C238">
        <f t="shared" si="20"/>
        <v>194</v>
      </c>
      <c r="D238" s="30">
        <f t="shared" si="21"/>
        <v>-1.3639856557377095E-2</v>
      </c>
      <c r="E238">
        <f t="shared" ca="1" si="22"/>
        <v>497</v>
      </c>
      <c r="F238" s="30">
        <f t="shared" ca="1" si="23"/>
        <v>2.7373261797875914E-2</v>
      </c>
      <c r="G238" s="30">
        <f t="shared" ca="1" si="24"/>
        <v>0.85261706996605724</v>
      </c>
      <c r="H238" s="13">
        <f t="shared" ca="1" si="25"/>
        <v>852617.0699660572</v>
      </c>
      <c r="J238" s="13">
        <f t="shared" ca="1" si="26"/>
        <v>852617.06998535723</v>
      </c>
      <c r="K238">
        <f t="shared" ca="1" si="27"/>
        <v>113</v>
      </c>
      <c r="L238" s="13">
        <f t="shared" ca="1" si="28"/>
        <v>852617.06998535723</v>
      </c>
      <c r="M238" s="13">
        <f t="shared" ca="1" si="29"/>
        <v>844248.50192805915</v>
      </c>
    </row>
    <row r="239" spans="1:13" x14ac:dyDescent="0.2">
      <c r="A239" s="84">
        <v>31837</v>
      </c>
      <c r="B239" s="69">
        <v>1.5390999999999999</v>
      </c>
      <c r="C239">
        <f t="shared" ref="C239:C302" si="30">C238+1</f>
        <v>195</v>
      </c>
      <c r="D239" s="30">
        <f t="shared" ref="D239:D302" si="31">B239/B238-1</f>
        <v>-7.7906901253010918E-4</v>
      </c>
      <c r="E239">
        <f t="shared" ref="E239:E302" ca="1" si="32">RANDBETWEEN(2,697)</f>
        <v>466</v>
      </c>
      <c r="F239" s="30">
        <f t="shared" ref="F239:F302" ca="1" si="33">VLOOKUP(E239,$C$46:$D$658,2,TRUE)</f>
        <v>-1.7130208834568172E-2</v>
      </c>
      <c r="G239" s="30">
        <f t="shared" ref="G239:G302" ca="1" si="34">$B$1*(1+F239)</f>
        <v>0.8156836396881918</v>
      </c>
      <c r="H239" s="13">
        <f t="shared" ref="H239:H302" ca="1" si="35">1*G239*$B$3</f>
        <v>815683.63968819182</v>
      </c>
      <c r="J239" s="13">
        <f t="shared" ref="J239:J302" ca="1" si="36">H239+0.0000001*C238</f>
        <v>815683.63970759185</v>
      </c>
      <c r="K239">
        <f t="shared" ref="K239:K302" ca="1" si="37">RANK(J239,J$46:J$1045)</f>
        <v>761</v>
      </c>
      <c r="L239" s="13">
        <f t="shared" ref="L239:L302" ca="1" si="38">H239+0.0000001*C238</f>
        <v>815683.63970759185</v>
      </c>
      <c r="M239" s="13">
        <f t="shared" ref="M239:M302" ca="1" si="39">IFERROR(VLOOKUP(C238,K$46:L$1045,2,FALSE),VLOOKUP(C238,K$46:L$1045,2,TRUE))</f>
        <v>844222.23136032419</v>
      </c>
    </row>
    <row r="240" spans="1:13" x14ac:dyDescent="0.2">
      <c r="A240" s="84">
        <v>31868</v>
      </c>
      <c r="B240" s="69">
        <v>1.4959</v>
      </c>
      <c r="C240">
        <f t="shared" si="30"/>
        <v>196</v>
      </c>
      <c r="D240" s="30">
        <f t="shared" si="31"/>
        <v>-2.8068351634071842E-2</v>
      </c>
      <c r="E240">
        <f t="shared" ca="1" si="32"/>
        <v>637</v>
      </c>
      <c r="F240" s="30">
        <f t="shared" ca="1" si="33"/>
        <v>4.0256772930038487E-3</v>
      </c>
      <c r="G240" s="30">
        <f t="shared" ca="1" si="34"/>
        <v>0.83324090958546382</v>
      </c>
      <c r="H240" s="13">
        <f t="shared" ca="1" si="35"/>
        <v>833240.90958546381</v>
      </c>
      <c r="J240" s="13">
        <f t="shared" ca="1" si="36"/>
        <v>833240.90960496385</v>
      </c>
      <c r="K240">
        <f t="shared" ca="1" si="37"/>
        <v>455</v>
      </c>
      <c r="L240" s="13">
        <f t="shared" ca="1" si="38"/>
        <v>833240.90960496385</v>
      </c>
      <c r="M240" s="13">
        <f t="shared" ca="1" si="39"/>
        <v>844222.23128582421</v>
      </c>
    </row>
    <row r="241" spans="1:14" x14ac:dyDescent="0.2">
      <c r="A241" s="84">
        <v>31898</v>
      </c>
      <c r="B241" s="69">
        <v>1.4704999999999999</v>
      </c>
      <c r="C241">
        <f t="shared" si="30"/>
        <v>197</v>
      </c>
      <c r="D241" s="30">
        <f t="shared" si="31"/>
        <v>-1.6979744635336691E-2</v>
      </c>
      <c r="E241">
        <f t="shared" ca="1" si="32"/>
        <v>442</v>
      </c>
      <c r="F241" s="30">
        <f t="shared" ca="1" si="33"/>
        <v>-9.3655079311509848E-3</v>
      </c>
      <c r="G241" s="30">
        <f t="shared" ca="1" si="34"/>
        <v>0.82212756496793782</v>
      </c>
      <c r="H241" s="13">
        <f t="shared" ca="1" si="35"/>
        <v>822127.56496793777</v>
      </c>
      <c r="J241" s="13">
        <f t="shared" ca="1" si="36"/>
        <v>822127.5649875378</v>
      </c>
      <c r="K241">
        <f t="shared" ca="1" si="37"/>
        <v>662</v>
      </c>
      <c r="L241" s="13">
        <f t="shared" ca="1" si="38"/>
        <v>822127.5649875378</v>
      </c>
      <c r="M241" s="13">
        <f t="shared" ca="1" si="39"/>
        <v>844067.25595976948</v>
      </c>
    </row>
    <row r="242" spans="1:14" x14ac:dyDescent="0.2">
      <c r="A242" s="84">
        <v>31929</v>
      </c>
      <c r="B242" s="69">
        <v>1.5085</v>
      </c>
      <c r="C242">
        <f t="shared" si="30"/>
        <v>198</v>
      </c>
      <c r="D242" s="30">
        <f t="shared" si="31"/>
        <v>2.5841550493029608E-2</v>
      </c>
      <c r="E242">
        <f t="shared" ca="1" si="32"/>
        <v>213</v>
      </c>
      <c r="F242" s="30">
        <f t="shared" ca="1" si="33"/>
        <v>-4.6094588621582444E-3</v>
      </c>
      <c r="G242" s="30">
        <f t="shared" ca="1" si="34"/>
        <v>0.82607461009029481</v>
      </c>
      <c r="H242" s="13">
        <f t="shared" ca="1" si="35"/>
        <v>826074.61009029485</v>
      </c>
      <c r="J242" s="13">
        <f t="shared" ca="1" si="36"/>
        <v>826074.61010999489</v>
      </c>
      <c r="K242">
        <f t="shared" ca="1" si="37"/>
        <v>612</v>
      </c>
      <c r="L242" s="13">
        <f t="shared" ca="1" si="38"/>
        <v>826074.61010999489</v>
      </c>
      <c r="M242" s="13">
        <f t="shared" ca="1" si="39"/>
        <v>843977.17068149243</v>
      </c>
    </row>
    <row r="243" spans="1:14" x14ac:dyDescent="0.2">
      <c r="A243" s="84">
        <v>31959</v>
      </c>
      <c r="B243" s="69">
        <v>1.5365</v>
      </c>
      <c r="C243">
        <f t="shared" si="30"/>
        <v>199</v>
      </c>
      <c r="D243" s="30">
        <f t="shared" si="31"/>
        <v>1.8561484918793614E-2</v>
      </c>
      <c r="E243">
        <f t="shared" ca="1" si="32"/>
        <v>233</v>
      </c>
      <c r="F243" s="30">
        <f t="shared" ca="1" si="33"/>
        <v>-4.4934750437239268E-2</v>
      </c>
      <c r="G243" s="30">
        <f t="shared" ca="1" si="34"/>
        <v>0.79260865061213515</v>
      </c>
      <c r="H243" s="13">
        <f t="shared" ca="1" si="35"/>
        <v>792608.65061213518</v>
      </c>
      <c r="J243" s="13">
        <f t="shared" ca="1" si="36"/>
        <v>792608.65063193522</v>
      </c>
      <c r="K243">
        <f t="shared" ca="1" si="37"/>
        <v>932</v>
      </c>
      <c r="L243" s="13">
        <f t="shared" ca="1" si="38"/>
        <v>792608.65063193522</v>
      </c>
      <c r="M243" s="13">
        <f t="shared" ca="1" si="39"/>
        <v>843977.17064019246</v>
      </c>
    </row>
    <row r="244" spans="1:14" x14ac:dyDescent="0.2">
      <c r="A244" s="84">
        <v>31990</v>
      </c>
      <c r="B244" s="69">
        <v>1.5364</v>
      </c>
      <c r="C244">
        <f t="shared" si="30"/>
        <v>200</v>
      </c>
      <c r="D244" s="30">
        <f t="shared" si="31"/>
        <v>-6.5082980800545975E-5</v>
      </c>
      <c r="E244">
        <f t="shared" ca="1" si="32"/>
        <v>653</v>
      </c>
      <c r="F244" s="30">
        <f t="shared" ca="1" si="33"/>
        <v>4.0256772930038487E-3</v>
      </c>
      <c r="G244" s="30">
        <f t="shared" ca="1" si="34"/>
        <v>0.83324090958546382</v>
      </c>
      <c r="H244" s="13">
        <f t="shared" ca="1" si="35"/>
        <v>833240.90958546381</v>
      </c>
      <c r="J244" s="13">
        <f t="shared" ca="1" si="36"/>
        <v>833240.90960536385</v>
      </c>
      <c r="K244">
        <f t="shared" ca="1" si="37"/>
        <v>454</v>
      </c>
      <c r="L244" s="13">
        <f t="shared" ca="1" si="38"/>
        <v>833240.90960536385</v>
      </c>
      <c r="M244" s="13">
        <f t="shared" ca="1" si="39"/>
        <v>843894.04489930591</v>
      </c>
    </row>
    <row r="245" spans="1:14" x14ac:dyDescent="0.2">
      <c r="A245" s="84">
        <v>32021</v>
      </c>
      <c r="B245" s="69">
        <v>1.5028999999999999</v>
      </c>
      <c r="C245">
        <f t="shared" si="30"/>
        <v>201</v>
      </c>
      <c r="D245" s="30">
        <f t="shared" si="31"/>
        <v>-2.1804217651653302E-2</v>
      </c>
      <c r="E245">
        <f t="shared" ca="1" si="32"/>
        <v>688</v>
      </c>
      <c r="F245" s="30">
        <f t="shared" ca="1" si="33"/>
        <v>4.0256772930038487E-3</v>
      </c>
      <c r="G245" s="30">
        <f t="shared" ca="1" si="34"/>
        <v>0.83324090958546382</v>
      </c>
      <c r="H245" s="13">
        <f t="shared" ca="1" si="35"/>
        <v>833240.90958546381</v>
      </c>
      <c r="J245" s="13">
        <f t="shared" ca="1" si="36"/>
        <v>833240.90960546385</v>
      </c>
      <c r="K245">
        <f t="shared" ca="1" si="37"/>
        <v>453</v>
      </c>
      <c r="L245" s="13">
        <f t="shared" ca="1" si="38"/>
        <v>833240.90960546385</v>
      </c>
      <c r="M245" s="13">
        <f t="shared" ca="1" si="39"/>
        <v>843825.8711169376</v>
      </c>
      <c r="N245" s="50"/>
    </row>
    <row r="246" spans="1:14" x14ac:dyDescent="0.2">
      <c r="A246" s="84">
        <v>32051</v>
      </c>
      <c r="B246" s="69">
        <v>1.494</v>
      </c>
      <c r="C246">
        <f t="shared" si="30"/>
        <v>202</v>
      </c>
      <c r="D246" s="30">
        <f t="shared" si="31"/>
        <v>-5.9218843569098789E-3</v>
      </c>
      <c r="E246">
        <f t="shared" ca="1" si="32"/>
        <v>218</v>
      </c>
      <c r="F246" s="30">
        <f t="shared" ca="1" si="33"/>
        <v>7.7469748383378612E-3</v>
      </c>
      <c r="G246" s="30">
        <f t="shared" ca="1" si="34"/>
        <v>0.83632921441833652</v>
      </c>
      <c r="H246" s="13">
        <f t="shared" ca="1" si="35"/>
        <v>836329.21441833652</v>
      </c>
      <c r="J246" s="13">
        <f t="shared" ca="1" si="36"/>
        <v>836329.21443843655</v>
      </c>
      <c r="K246">
        <f t="shared" ca="1" si="37"/>
        <v>308</v>
      </c>
      <c r="L246" s="13">
        <f t="shared" ca="1" si="38"/>
        <v>836329.21443843655</v>
      </c>
      <c r="M246" s="13">
        <f t="shared" ca="1" si="39"/>
        <v>843694.5385440886</v>
      </c>
    </row>
    <row r="247" spans="1:14" x14ac:dyDescent="0.2">
      <c r="A247" s="84">
        <v>32082</v>
      </c>
      <c r="B247" s="69">
        <v>1.3825000000000001</v>
      </c>
      <c r="C247">
        <f t="shared" si="30"/>
        <v>203</v>
      </c>
      <c r="D247" s="30">
        <f t="shared" si="31"/>
        <v>-7.4631860776439019E-2</v>
      </c>
      <c r="E247">
        <f t="shared" ca="1" si="32"/>
        <v>575</v>
      </c>
      <c r="F247" s="30">
        <f t="shared" ca="1" si="33"/>
        <v>7.1428571428573395E-3</v>
      </c>
      <c r="G247" s="30">
        <f t="shared" ca="1" si="34"/>
        <v>0.83582785714285723</v>
      </c>
      <c r="H247" s="13">
        <f t="shared" ca="1" si="35"/>
        <v>835827.85714285728</v>
      </c>
      <c r="J247" s="13">
        <f t="shared" ca="1" si="36"/>
        <v>835827.85716305731</v>
      </c>
      <c r="K247">
        <f t="shared" ca="1" si="37"/>
        <v>318</v>
      </c>
      <c r="L247" s="13">
        <f t="shared" ca="1" si="38"/>
        <v>835827.85716305731</v>
      </c>
      <c r="M247" s="13">
        <f t="shared" ca="1" si="39"/>
        <v>843588.66708926181</v>
      </c>
    </row>
    <row r="248" spans="1:14" x14ac:dyDescent="0.2">
      <c r="A248" s="84">
        <v>32112</v>
      </c>
      <c r="B248" s="69">
        <v>1.3304</v>
      </c>
      <c r="C248">
        <f t="shared" si="30"/>
        <v>204</v>
      </c>
      <c r="D248" s="30">
        <f t="shared" si="31"/>
        <v>-3.7685352622061519E-2</v>
      </c>
      <c r="E248">
        <f t="shared" ca="1" si="32"/>
        <v>342</v>
      </c>
      <c r="F248" s="30">
        <f t="shared" ca="1" si="33"/>
        <v>1.9631250829022395E-2</v>
      </c>
      <c r="G248" s="30">
        <f t="shared" ca="1" si="34"/>
        <v>0.8461919750630057</v>
      </c>
      <c r="H248" s="13">
        <f t="shared" ca="1" si="35"/>
        <v>846191.9750630057</v>
      </c>
      <c r="J248" s="13">
        <f t="shared" ca="1" si="36"/>
        <v>846191.97508330573</v>
      </c>
      <c r="K248">
        <f t="shared" ca="1" si="37"/>
        <v>172</v>
      </c>
      <c r="L248" s="13">
        <f t="shared" ca="1" si="38"/>
        <v>846191.97508330573</v>
      </c>
      <c r="M248" s="13">
        <f t="shared" ca="1" si="39"/>
        <v>843588.66708116187</v>
      </c>
    </row>
    <row r="249" spans="1:14" x14ac:dyDescent="0.2">
      <c r="A249" s="84">
        <v>32143</v>
      </c>
      <c r="B249" s="69">
        <v>1.3466</v>
      </c>
      <c r="C249">
        <f t="shared" si="30"/>
        <v>205</v>
      </c>
      <c r="D249" s="30">
        <f t="shared" si="31"/>
        <v>1.2176788935658545E-2</v>
      </c>
      <c r="E249">
        <f t="shared" ca="1" si="32"/>
        <v>507</v>
      </c>
      <c r="F249" s="30">
        <f t="shared" ca="1" si="33"/>
        <v>2.7572731220147695E-2</v>
      </c>
      <c r="G249" s="30">
        <f t="shared" ca="1" si="34"/>
        <v>0.85278260963960051</v>
      </c>
      <c r="H249" s="13">
        <f t="shared" ca="1" si="35"/>
        <v>852782.6096396005</v>
      </c>
      <c r="J249" s="13">
        <f t="shared" ca="1" si="36"/>
        <v>852782.60966000054</v>
      </c>
      <c r="K249">
        <f t="shared" ca="1" si="37"/>
        <v>109</v>
      </c>
      <c r="L249" s="13">
        <f t="shared" ca="1" si="38"/>
        <v>852782.60966000054</v>
      </c>
      <c r="M249" s="13">
        <f t="shared" ca="1" si="39"/>
        <v>843515.58327824925</v>
      </c>
    </row>
    <row r="250" spans="1:14" x14ac:dyDescent="0.2">
      <c r="A250" s="84">
        <v>32174</v>
      </c>
      <c r="B250" s="69">
        <v>1.3915999999999999</v>
      </c>
      <c r="C250">
        <f t="shared" si="30"/>
        <v>206</v>
      </c>
      <c r="D250" s="30">
        <f t="shared" si="31"/>
        <v>3.341749591563925E-2</v>
      </c>
      <c r="E250">
        <f t="shared" ca="1" si="32"/>
        <v>503</v>
      </c>
      <c r="F250" s="30">
        <f t="shared" ca="1" si="33"/>
        <v>6.9720047195107604E-3</v>
      </c>
      <c r="G250" s="30">
        <f t="shared" ca="1" si="34"/>
        <v>0.83568606671672196</v>
      </c>
      <c r="H250" s="13">
        <f t="shared" ca="1" si="35"/>
        <v>835686.06671672198</v>
      </c>
      <c r="J250" s="13">
        <f t="shared" ca="1" si="36"/>
        <v>835686.06673722202</v>
      </c>
      <c r="K250">
        <f t="shared" ca="1" si="37"/>
        <v>321</v>
      </c>
      <c r="L250" s="13">
        <f t="shared" ca="1" si="38"/>
        <v>835686.06673722202</v>
      </c>
      <c r="M250" s="13">
        <f t="shared" ca="1" si="39"/>
        <v>843515.58321744925</v>
      </c>
    </row>
    <row r="251" spans="1:14" x14ac:dyDescent="0.2">
      <c r="A251" s="84">
        <v>32203</v>
      </c>
      <c r="B251" s="69">
        <v>1.3863000000000001</v>
      </c>
      <c r="C251">
        <f t="shared" si="30"/>
        <v>207</v>
      </c>
      <c r="D251" s="30">
        <f t="shared" si="31"/>
        <v>-3.8085656797929301E-3</v>
      </c>
      <c r="E251">
        <f t="shared" ca="1" si="32"/>
        <v>109</v>
      </c>
      <c r="F251" s="30">
        <f t="shared" ca="1" si="33"/>
        <v>-2.3139462163852542E-3</v>
      </c>
      <c r="G251" s="30">
        <f t="shared" ca="1" si="34"/>
        <v>0.82797965603502188</v>
      </c>
      <c r="H251" s="13">
        <f t="shared" ca="1" si="35"/>
        <v>827979.65603502188</v>
      </c>
      <c r="J251" s="13">
        <f t="shared" ca="1" si="36"/>
        <v>827979.65605562192</v>
      </c>
      <c r="K251">
        <f t="shared" ca="1" si="37"/>
        <v>588</v>
      </c>
      <c r="L251" s="13">
        <f t="shared" ca="1" si="38"/>
        <v>827979.65605562192</v>
      </c>
      <c r="M251" s="13">
        <f t="shared" ca="1" si="39"/>
        <v>843158.64923236298</v>
      </c>
    </row>
    <row r="252" spans="1:14" x14ac:dyDescent="0.2">
      <c r="A252" s="84">
        <v>32234</v>
      </c>
      <c r="B252" s="69">
        <v>1.3823000000000001</v>
      </c>
      <c r="C252">
        <f t="shared" si="30"/>
        <v>208</v>
      </c>
      <c r="D252" s="30">
        <f t="shared" si="31"/>
        <v>-2.8853783452355009E-3</v>
      </c>
      <c r="E252">
        <f t="shared" ca="1" si="32"/>
        <v>147</v>
      </c>
      <c r="F252" s="30">
        <f t="shared" ca="1" si="33"/>
        <v>2.3934588701684856E-2</v>
      </c>
      <c r="G252" s="30">
        <f t="shared" ca="1" si="34"/>
        <v>0.84976331516352821</v>
      </c>
      <c r="H252" s="13">
        <f t="shared" ca="1" si="35"/>
        <v>849763.3151635282</v>
      </c>
      <c r="J252" s="13">
        <f t="shared" ca="1" si="36"/>
        <v>849763.31518422824</v>
      </c>
      <c r="K252">
        <f t="shared" ca="1" si="37"/>
        <v>138</v>
      </c>
      <c r="L252" s="13">
        <f t="shared" ca="1" si="38"/>
        <v>849763.31518422824</v>
      </c>
      <c r="M252" s="13">
        <f t="shared" ca="1" si="39"/>
        <v>843158.64922956296</v>
      </c>
    </row>
    <row r="253" spans="1:14" x14ac:dyDescent="0.2">
      <c r="A253" s="84">
        <v>32264</v>
      </c>
      <c r="B253" s="69">
        <v>1.4111</v>
      </c>
      <c r="C253">
        <f t="shared" si="30"/>
        <v>209</v>
      </c>
      <c r="D253" s="30">
        <f t="shared" si="31"/>
        <v>2.083484048325257E-2</v>
      </c>
      <c r="E253">
        <f t="shared" ca="1" si="32"/>
        <v>40</v>
      </c>
      <c r="F253" s="30">
        <f t="shared" ca="1" si="33"/>
        <v>-1.6824736910484583E-2</v>
      </c>
      <c r="G253" s="30">
        <f t="shared" ca="1" si="34"/>
        <v>0.81593715083798879</v>
      </c>
      <c r="H253" s="13">
        <f t="shared" ca="1" si="35"/>
        <v>815937.15083798883</v>
      </c>
      <c r="J253" s="13">
        <f t="shared" ca="1" si="36"/>
        <v>815937.15085878887</v>
      </c>
      <c r="K253">
        <f t="shared" ca="1" si="37"/>
        <v>754</v>
      </c>
      <c r="L253" s="13">
        <f t="shared" ca="1" si="38"/>
        <v>815937.15085878887</v>
      </c>
      <c r="M253" s="13">
        <f t="shared" ca="1" si="39"/>
        <v>843158.64920756302</v>
      </c>
    </row>
    <row r="254" spans="1:14" x14ac:dyDescent="0.2">
      <c r="A254" s="84">
        <v>32295</v>
      </c>
      <c r="B254" s="69">
        <v>1.4629000000000001</v>
      </c>
      <c r="C254">
        <f t="shared" si="30"/>
        <v>210</v>
      </c>
      <c r="D254" s="30">
        <f t="shared" si="31"/>
        <v>3.6708950464176882E-2</v>
      </c>
      <c r="E254">
        <f t="shared" ca="1" si="32"/>
        <v>161</v>
      </c>
      <c r="F254" s="30">
        <f t="shared" ca="1" si="33"/>
        <v>3.5002053575503123E-2</v>
      </c>
      <c r="G254" s="30">
        <f t="shared" ca="1" si="34"/>
        <v>0.85894820426231</v>
      </c>
      <c r="H254" s="13">
        <f t="shared" ca="1" si="35"/>
        <v>858948.20426231006</v>
      </c>
      <c r="J254" s="13">
        <f t="shared" ca="1" si="36"/>
        <v>858948.2042832101</v>
      </c>
      <c r="K254">
        <f t="shared" ca="1" si="37"/>
        <v>78</v>
      </c>
      <c r="L254" s="13">
        <f t="shared" ca="1" si="38"/>
        <v>858948.2042832101</v>
      </c>
      <c r="M254" s="13">
        <f t="shared" ca="1" si="39"/>
        <v>843158.64920716302</v>
      </c>
    </row>
    <row r="255" spans="1:14" x14ac:dyDescent="0.2">
      <c r="A255" s="84">
        <v>32325</v>
      </c>
      <c r="B255" s="69">
        <v>1.5343</v>
      </c>
      <c r="C255">
        <f t="shared" si="30"/>
        <v>211</v>
      </c>
      <c r="D255" s="30">
        <f t="shared" si="31"/>
        <v>4.8807163852621516E-2</v>
      </c>
      <c r="E255">
        <f t="shared" ca="1" si="32"/>
        <v>444</v>
      </c>
      <c r="F255" s="30">
        <f t="shared" ca="1" si="33"/>
        <v>1.5044956823644817E-2</v>
      </c>
      <c r="G255" s="30">
        <f t="shared" ca="1" si="34"/>
        <v>0.84238580966794285</v>
      </c>
      <c r="H255" s="13">
        <f t="shared" ca="1" si="35"/>
        <v>842385.80966794281</v>
      </c>
      <c r="J255" s="13">
        <f t="shared" ca="1" si="36"/>
        <v>842385.80968894286</v>
      </c>
      <c r="K255">
        <f t="shared" ca="1" si="37"/>
        <v>217</v>
      </c>
      <c r="L255" s="13">
        <f t="shared" ca="1" si="38"/>
        <v>842385.80968894286</v>
      </c>
      <c r="M255" s="13">
        <f t="shared" ca="1" si="39"/>
        <v>843158.64919946296</v>
      </c>
    </row>
    <row r="256" spans="1:14" x14ac:dyDescent="0.2">
      <c r="A256" s="84">
        <v>32356</v>
      </c>
      <c r="B256" s="69">
        <v>1.5837000000000001</v>
      </c>
      <c r="C256">
        <f t="shared" si="30"/>
        <v>212</v>
      </c>
      <c r="D256" s="30">
        <f t="shared" si="31"/>
        <v>3.2197093136935528E-2</v>
      </c>
      <c r="E256">
        <f t="shared" ca="1" si="32"/>
        <v>117</v>
      </c>
      <c r="F256" s="30">
        <f t="shared" ca="1" si="33"/>
        <v>-7.9288221764919342E-3</v>
      </c>
      <c r="G256" s="30">
        <f t="shared" ca="1" si="34"/>
        <v>0.8233198704757293</v>
      </c>
      <c r="H256" s="13">
        <f t="shared" ca="1" si="35"/>
        <v>823319.87047572935</v>
      </c>
      <c r="J256" s="13">
        <f t="shared" ca="1" si="36"/>
        <v>823319.87049682939</v>
      </c>
      <c r="K256">
        <f t="shared" ca="1" si="37"/>
        <v>644</v>
      </c>
      <c r="L256" s="13">
        <f t="shared" ca="1" si="38"/>
        <v>823319.87049682939</v>
      </c>
      <c r="M256" s="13">
        <f t="shared" ca="1" si="39"/>
        <v>842944.49871088646</v>
      </c>
    </row>
    <row r="257" spans="1:25" x14ac:dyDescent="0.2">
      <c r="A257" s="84">
        <v>32387</v>
      </c>
      <c r="B257" s="69">
        <v>1.5764</v>
      </c>
      <c r="C257">
        <f t="shared" si="30"/>
        <v>213</v>
      </c>
      <c r="D257" s="30">
        <f t="shared" si="31"/>
        <v>-4.6094588621582444E-3</v>
      </c>
      <c r="E257">
        <f t="shared" ca="1" si="32"/>
        <v>58</v>
      </c>
      <c r="F257" s="30">
        <f t="shared" ca="1" si="33"/>
        <v>-1.7270009963467392E-2</v>
      </c>
      <c r="G257" s="30">
        <f t="shared" ca="1" si="34"/>
        <v>0.81556761873131833</v>
      </c>
      <c r="H257" s="13">
        <f t="shared" ca="1" si="35"/>
        <v>815567.61873131839</v>
      </c>
      <c r="J257" s="13">
        <f t="shared" ca="1" si="36"/>
        <v>815567.61875251844</v>
      </c>
      <c r="K257">
        <f t="shared" ca="1" si="37"/>
        <v>765</v>
      </c>
      <c r="L257" s="13">
        <f t="shared" ca="1" si="38"/>
        <v>815567.61875251844</v>
      </c>
      <c r="M257" s="13">
        <f t="shared" ca="1" si="39"/>
        <v>842944.49864648643</v>
      </c>
    </row>
    <row r="258" spans="1:25" x14ac:dyDescent="0.2">
      <c r="A258" s="84">
        <v>32417</v>
      </c>
      <c r="B258" s="69">
        <v>1.5371999999999999</v>
      </c>
      <c r="C258">
        <f t="shared" si="30"/>
        <v>214</v>
      </c>
      <c r="D258" s="30">
        <f t="shared" si="31"/>
        <v>-2.486678507992901E-2</v>
      </c>
      <c r="E258">
        <f t="shared" ca="1" si="32"/>
        <v>651</v>
      </c>
      <c r="F258" s="30">
        <f t="shared" ca="1" si="33"/>
        <v>4.0256772930038487E-3</v>
      </c>
      <c r="G258" s="30">
        <f t="shared" ca="1" si="34"/>
        <v>0.83324090958546382</v>
      </c>
      <c r="H258" s="13">
        <f t="shared" ca="1" si="35"/>
        <v>833240.90958546381</v>
      </c>
      <c r="J258" s="13">
        <f t="shared" ca="1" si="36"/>
        <v>833240.90960676386</v>
      </c>
      <c r="K258">
        <f t="shared" ca="1" si="37"/>
        <v>452</v>
      </c>
      <c r="L258" s="13">
        <f t="shared" ca="1" si="38"/>
        <v>833240.90960676386</v>
      </c>
      <c r="M258" s="13">
        <f t="shared" ca="1" si="39"/>
        <v>842863.30729171284</v>
      </c>
    </row>
    <row r="259" spans="1:25" x14ac:dyDescent="0.2">
      <c r="A259" s="84">
        <v>32448</v>
      </c>
      <c r="B259" s="69">
        <v>1.4675</v>
      </c>
      <c r="C259">
        <f t="shared" si="30"/>
        <v>215</v>
      </c>
      <c r="D259" s="30">
        <f t="shared" si="31"/>
        <v>-4.5342180588082148E-2</v>
      </c>
      <c r="E259">
        <f t="shared" ca="1" si="32"/>
        <v>671</v>
      </c>
      <c r="F259" s="30">
        <f t="shared" ca="1" si="33"/>
        <v>4.0256772930038487E-3</v>
      </c>
      <c r="G259" s="30">
        <f t="shared" ca="1" si="34"/>
        <v>0.83324090958546382</v>
      </c>
      <c r="H259" s="13">
        <f t="shared" ca="1" si="35"/>
        <v>833240.90958546381</v>
      </c>
      <c r="J259" s="13">
        <f t="shared" ca="1" si="36"/>
        <v>833240.90960686386</v>
      </c>
      <c r="K259">
        <f t="shared" ca="1" si="37"/>
        <v>451</v>
      </c>
      <c r="L259" s="13">
        <f t="shared" ca="1" si="38"/>
        <v>833240.90960686386</v>
      </c>
      <c r="M259" s="13">
        <f t="shared" ca="1" si="39"/>
        <v>842863.30728001287</v>
      </c>
    </row>
    <row r="260" spans="1:25" x14ac:dyDescent="0.2">
      <c r="A260" s="84">
        <v>32478</v>
      </c>
      <c r="B260" s="69">
        <v>1.4799</v>
      </c>
      <c r="C260">
        <f t="shared" si="30"/>
        <v>216</v>
      </c>
      <c r="D260" s="30">
        <f t="shared" si="31"/>
        <v>8.4497444633730989E-3</v>
      </c>
      <c r="E260">
        <f t="shared" ca="1" si="32"/>
        <v>6</v>
      </c>
      <c r="F260" s="30">
        <f t="shared" ca="1" si="33"/>
        <v>-7.3711265215072874E-3</v>
      </c>
      <c r="G260" s="30">
        <f t="shared" ca="1" si="34"/>
        <v>0.82378270209980109</v>
      </c>
      <c r="H260" s="13">
        <f t="shared" ca="1" si="35"/>
        <v>823782.70209980104</v>
      </c>
      <c r="J260" s="13">
        <f t="shared" ca="1" si="36"/>
        <v>823782.70212130109</v>
      </c>
      <c r="K260">
        <f t="shared" ca="1" si="37"/>
        <v>643</v>
      </c>
      <c r="L260" s="13">
        <f t="shared" ca="1" si="38"/>
        <v>823782.70212130109</v>
      </c>
      <c r="M260" s="13">
        <f t="shared" ca="1" si="39"/>
        <v>842863.30720841279</v>
      </c>
    </row>
    <row r="261" spans="1:25" x14ac:dyDescent="0.2">
      <c r="A261" s="84">
        <v>32509</v>
      </c>
      <c r="B261" s="69">
        <v>1.5619000000000001</v>
      </c>
      <c r="C261">
        <f t="shared" si="30"/>
        <v>217</v>
      </c>
      <c r="D261" s="30">
        <f t="shared" si="31"/>
        <v>5.5409149266842483E-2</v>
      </c>
      <c r="E261">
        <f t="shared" ca="1" si="32"/>
        <v>144</v>
      </c>
      <c r="F261" s="30">
        <f t="shared" ca="1" si="33"/>
        <v>-6.5204505038529814E-2</v>
      </c>
      <c r="G261" s="30">
        <f t="shared" ca="1" si="34"/>
        <v>0.77578678126852407</v>
      </c>
      <c r="H261" s="13">
        <f t="shared" ca="1" si="35"/>
        <v>775786.78126852412</v>
      </c>
      <c r="J261" s="13">
        <f t="shared" ca="1" si="36"/>
        <v>775786.78129012417</v>
      </c>
      <c r="K261">
        <f t="shared" ca="1" si="37"/>
        <v>982</v>
      </c>
      <c r="L261" s="13">
        <f t="shared" ca="1" si="38"/>
        <v>775786.78129012417</v>
      </c>
      <c r="M261" s="13">
        <f t="shared" ca="1" si="39"/>
        <v>842385.80970174284</v>
      </c>
    </row>
    <row r="262" spans="1:25" x14ac:dyDescent="0.2">
      <c r="A262" s="84">
        <v>32540</v>
      </c>
      <c r="B262" s="69">
        <v>1.5740000000000001</v>
      </c>
      <c r="C262">
        <f t="shared" si="30"/>
        <v>218</v>
      </c>
      <c r="D262" s="30">
        <f t="shared" si="31"/>
        <v>7.7469748383378612E-3</v>
      </c>
      <c r="E262">
        <f t="shared" ca="1" si="32"/>
        <v>519</v>
      </c>
      <c r="F262" s="30">
        <f t="shared" ca="1" si="33"/>
        <v>-1.477005706612966E-2</v>
      </c>
      <c r="G262" s="30">
        <f t="shared" ca="1" si="34"/>
        <v>0.81764232964081895</v>
      </c>
      <c r="H262" s="13">
        <f t="shared" ca="1" si="35"/>
        <v>817642.32964081899</v>
      </c>
      <c r="J262" s="13">
        <f t="shared" ca="1" si="36"/>
        <v>817642.32966251904</v>
      </c>
      <c r="K262">
        <f t="shared" ca="1" si="37"/>
        <v>735</v>
      </c>
      <c r="L262" s="13">
        <f t="shared" ca="1" si="38"/>
        <v>817642.32966251904</v>
      </c>
      <c r="M262" s="13">
        <f t="shared" ca="1" si="39"/>
        <v>842385.80968894286</v>
      </c>
    </row>
    <row r="263" spans="1:25" x14ac:dyDescent="0.2">
      <c r="A263" s="84">
        <v>32568</v>
      </c>
      <c r="B263" s="69">
        <v>1.611</v>
      </c>
      <c r="C263">
        <f t="shared" si="30"/>
        <v>219</v>
      </c>
      <c r="D263" s="30">
        <f t="shared" si="31"/>
        <v>2.3506988564167663E-2</v>
      </c>
      <c r="E263">
        <f t="shared" ca="1" si="32"/>
        <v>57</v>
      </c>
      <c r="F263" s="30">
        <f t="shared" ca="1" si="33"/>
        <v>1.1647440922835761E-2</v>
      </c>
      <c r="G263" s="30">
        <f t="shared" ca="1" si="34"/>
        <v>0.83956621122186137</v>
      </c>
      <c r="H263" s="13">
        <f t="shared" ca="1" si="35"/>
        <v>839566.21122186142</v>
      </c>
      <c r="J263" s="13">
        <f t="shared" ca="1" si="36"/>
        <v>839566.21124366147</v>
      </c>
      <c r="K263">
        <f t="shared" ca="1" si="37"/>
        <v>266</v>
      </c>
      <c r="L263" s="13">
        <f t="shared" ca="1" si="38"/>
        <v>839566.21124366147</v>
      </c>
      <c r="M263" s="13">
        <f t="shared" ca="1" si="39"/>
        <v>842304.98513309332</v>
      </c>
    </row>
    <row r="264" spans="1:25" x14ac:dyDescent="0.2">
      <c r="A264" s="84">
        <v>32599</v>
      </c>
      <c r="B264" s="69">
        <v>1.6469</v>
      </c>
      <c r="C264">
        <f t="shared" si="30"/>
        <v>220</v>
      </c>
      <c r="D264" s="30">
        <f t="shared" si="31"/>
        <v>2.228429546865307E-2</v>
      </c>
      <c r="E264">
        <f t="shared" ca="1" si="32"/>
        <v>180</v>
      </c>
      <c r="F264" s="30">
        <f t="shared" ca="1" si="33"/>
        <v>-1.2390875809630941E-2</v>
      </c>
      <c r="G264" s="30">
        <f t="shared" ca="1" si="34"/>
        <v>0.81961681216558724</v>
      </c>
      <c r="H264" s="13">
        <f t="shared" ca="1" si="35"/>
        <v>819616.81216558721</v>
      </c>
      <c r="J264" s="13">
        <f t="shared" ca="1" si="36"/>
        <v>819616.81218748726</v>
      </c>
      <c r="K264">
        <f t="shared" ca="1" si="37"/>
        <v>704</v>
      </c>
      <c r="L264" s="13">
        <f t="shared" ca="1" si="38"/>
        <v>819616.81218748726</v>
      </c>
      <c r="M264" s="13">
        <f t="shared" ca="1" si="39"/>
        <v>842260.54257561686</v>
      </c>
    </row>
    <row r="265" spans="1:25" x14ac:dyDescent="0.2">
      <c r="A265" s="84">
        <v>32629</v>
      </c>
      <c r="B265" s="69">
        <v>1.7290000000000001</v>
      </c>
      <c r="C265">
        <f t="shared" si="30"/>
        <v>221</v>
      </c>
      <c r="D265" s="30">
        <f t="shared" si="31"/>
        <v>4.9851235654866821E-2</v>
      </c>
      <c r="E265">
        <f t="shared" ca="1" si="32"/>
        <v>168</v>
      </c>
      <c r="F265" s="30">
        <f t="shared" ca="1" si="33"/>
        <v>3.6518218623481813E-2</v>
      </c>
      <c r="G265" s="30">
        <f t="shared" ca="1" si="34"/>
        <v>0.86020646963562752</v>
      </c>
      <c r="H265" s="13">
        <f t="shared" ca="1" si="35"/>
        <v>860206.46963562758</v>
      </c>
      <c r="J265" s="13">
        <f t="shared" ca="1" si="36"/>
        <v>860206.46965762763</v>
      </c>
      <c r="K265">
        <f t="shared" ca="1" si="37"/>
        <v>66</v>
      </c>
      <c r="L265" s="13">
        <f t="shared" ca="1" si="38"/>
        <v>860206.46965762763</v>
      </c>
      <c r="M265" s="13">
        <f t="shared" ca="1" si="39"/>
        <v>842260.54255641694</v>
      </c>
    </row>
    <row r="266" spans="1:25" x14ac:dyDescent="0.2">
      <c r="A266" s="84">
        <v>32660</v>
      </c>
      <c r="B266" s="69">
        <v>1.7089000000000001</v>
      </c>
      <c r="C266">
        <f t="shared" si="30"/>
        <v>222</v>
      </c>
      <c r="D266" s="30">
        <f t="shared" si="31"/>
        <v>-1.1625216888374812E-2</v>
      </c>
      <c r="E266">
        <f t="shared" ca="1" si="32"/>
        <v>142</v>
      </c>
      <c r="F266" s="30">
        <f t="shared" ca="1" si="33"/>
        <v>1.48940143804277E-2</v>
      </c>
      <c r="G266" s="30">
        <f t="shared" ca="1" si="34"/>
        <v>0.84226054253431692</v>
      </c>
      <c r="H266" s="13">
        <f t="shared" ca="1" si="35"/>
        <v>842260.54253431689</v>
      </c>
      <c r="J266" s="13">
        <f t="shared" ca="1" si="36"/>
        <v>842260.54255641694</v>
      </c>
      <c r="K266">
        <f t="shared" ca="1" si="37"/>
        <v>220</v>
      </c>
      <c r="L266" s="13">
        <f t="shared" ca="1" si="38"/>
        <v>842260.54255641694</v>
      </c>
      <c r="M266" s="13">
        <f t="shared" ca="1" si="39"/>
        <v>842179.65483052563</v>
      </c>
    </row>
    <row r="267" spans="1:25" x14ac:dyDescent="0.2">
      <c r="A267" s="84">
        <v>32690</v>
      </c>
      <c r="B267" s="69">
        <v>1.6281000000000001</v>
      </c>
      <c r="C267">
        <f t="shared" si="30"/>
        <v>223</v>
      </c>
      <c r="D267" s="30">
        <f t="shared" si="31"/>
        <v>-4.7281877230967329E-2</v>
      </c>
      <c r="E267">
        <f t="shared" ca="1" si="32"/>
        <v>227</v>
      </c>
      <c r="F267" s="30">
        <f t="shared" ca="1" si="33"/>
        <v>-6.9316648264017289E-3</v>
      </c>
      <c r="G267" s="30">
        <f t="shared" ca="1" si="34"/>
        <v>0.82414741136056913</v>
      </c>
      <c r="H267" s="13">
        <f t="shared" ca="1" si="35"/>
        <v>824147.41136056918</v>
      </c>
      <c r="J267" s="13">
        <f t="shared" ca="1" si="36"/>
        <v>824147.41138276923</v>
      </c>
      <c r="K267">
        <f t="shared" ca="1" si="37"/>
        <v>635</v>
      </c>
      <c r="L267" s="13">
        <f t="shared" ca="1" si="38"/>
        <v>824147.41138276923</v>
      </c>
      <c r="M267" s="13">
        <f t="shared" ca="1" si="39"/>
        <v>842179.65481042559</v>
      </c>
    </row>
    <row r="268" spans="1:25" x14ac:dyDescent="0.2">
      <c r="A268" s="84">
        <v>32721</v>
      </c>
      <c r="B268" s="69">
        <v>1.6605000000000001</v>
      </c>
      <c r="C268">
        <f t="shared" si="30"/>
        <v>224</v>
      </c>
      <c r="D268" s="30">
        <f t="shared" si="31"/>
        <v>1.990049751243772E-2</v>
      </c>
      <c r="E268">
        <f t="shared" ca="1" si="32"/>
        <v>596</v>
      </c>
      <c r="F268" s="30">
        <f t="shared" ca="1" si="33"/>
        <v>-2.4445159215181644E-2</v>
      </c>
      <c r="G268" s="30">
        <f t="shared" ca="1" si="34"/>
        <v>0.80961296236732072</v>
      </c>
      <c r="H268" s="13">
        <f t="shared" ca="1" si="35"/>
        <v>809612.96236732067</v>
      </c>
      <c r="J268" s="13">
        <f t="shared" ca="1" si="36"/>
        <v>809612.96238962072</v>
      </c>
      <c r="K268">
        <f t="shared" ca="1" si="37"/>
        <v>829</v>
      </c>
      <c r="L268" s="13">
        <f t="shared" ca="1" si="38"/>
        <v>809612.96238962072</v>
      </c>
      <c r="M268" s="13">
        <f t="shared" ca="1" si="39"/>
        <v>842097.4339187335</v>
      </c>
    </row>
    <row r="269" spans="1:25" x14ac:dyDescent="0.2">
      <c r="A269" s="84">
        <v>32752</v>
      </c>
      <c r="B269" s="69">
        <v>1.6866000000000001</v>
      </c>
      <c r="C269">
        <f t="shared" si="30"/>
        <v>225</v>
      </c>
      <c r="D269" s="30">
        <f t="shared" si="31"/>
        <v>1.5718157181571879E-2</v>
      </c>
      <c r="E269">
        <f t="shared" ca="1" si="32"/>
        <v>390</v>
      </c>
      <c r="F269" s="30">
        <f t="shared" ca="1" si="33"/>
        <v>6.4831057890322175E-3</v>
      </c>
      <c r="G269" s="30">
        <f t="shared" ca="1" si="34"/>
        <v>0.83528032949431785</v>
      </c>
      <c r="H269" s="13">
        <f t="shared" ca="1" si="35"/>
        <v>835280.32949431788</v>
      </c>
      <c r="J269" s="13">
        <f t="shared" ca="1" si="36"/>
        <v>835280.32951671793</v>
      </c>
      <c r="K269">
        <f t="shared" ca="1" si="37"/>
        <v>336</v>
      </c>
      <c r="L269" s="13">
        <f t="shared" ca="1" si="38"/>
        <v>835280.32951671793</v>
      </c>
      <c r="M269" s="13">
        <f t="shared" ca="1" si="39"/>
        <v>842097.43389833346</v>
      </c>
      <c r="Y269" s="2"/>
    </row>
    <row r="270" spans="1:25" ht="13.5" thickBot="1" x14ac:dyDescent="0.25">
      <c r="A270" s="84">
        <v>32782</v>
      </c>
      <c r="B270" s="69">
        <v>1.6302000000000001</v>
      </c>
      <c r="C270">
        <f t="shared" si="30"/>
        <v>226</v>
      </c>
      <c r="D270" s="30">
        <f t="shared" si="31"/>
        <v>-3.3440056919245786E-2</v>
      </c>
      <c r="E270">
        <f t="shared" ca="1" si="32"/>
        <v>133</v>
      </c>
      <c r="F270" s="30">
        <f t="shared" ca="1" si="33"/>
        <v>1.5976200969590293E-2</v>
      </c>
      <c r="G270" s="30">
        <f t="shared" ca="1" si="34"/>
        <v>0.84315864918466299</v>
      </c>
      <c r="H270" s="13">
        <f t="shared" ca="1" si="35"/>
        <v>843158.64918466297</v>
      </c>
      <c r="J270" s="13">
        <f t="shared" ca="1" si="36"/>
        <v>843158.64920716302</v>
      </c>
      <c r="K270">
        <f t="shared" ca="1" si="37"/>
        <v>209</v>
      </c>
      <c r="L270" s="13">
        <f t="shared" ca="1" si="38"/>
        <v>843158.64920716302</v>
      </c>
      <c r="M270" s="13">
        <f t="shared" ca="1" si="39"/>
        <v>842094.54860162665</v>
      </c>
      <c r="Y270" s="3"/>
    </row>
    <row r="271" spans="1:25" x14ac:dyDescent="0.2">
      <c r="A271" s="84">
        <v>32813</v>
      </c>
      <c r="B271" s="69">
        <v>1.6189</v>
      </c>
      <c r="C271">
        <f t="shared" si="30"/>
        <v>227</v>
      </c>
      <c r="D271" s="30">
        <f t="shared" si="31"/>
        <v>-6.9316648264017289E-3</v>
      </c>
      <c r="E271">
        <f t="shared" ca="1" si="32"/>
        <v>346</v>
      </c>
      <c r="F271" s="30">
        <f t="shared" ca="1" si="33"/>
        <v>-2.3981129602935414E-2</v>
      </c>
      <c r="G271" s="30">
        <f t="shared" ca="1" si="34"/>
        <v>0.80999806054252388</v>
      </c>
      <c r="H271" s="13">
        <f t="shared" ca="1" si="35"/>
        <v>809998.06054252386</v>
      </c>
      <c r="J271" s="13">
        <f t="shared" ca="1" si="36"/>
        <v>809998.06056512392</v>
      </c>
      <c r="K271">
        <f t="shared" ca="1" si="37"/>
        <v>826</v>
      </c>
      <c r="L271" s="13">
        <f t="shared" ca="1" si="38"/>
        <v>809998.06056512392</v>
      </c>
      <c r="M271" s="13">
        <f t="shared" ca="1" si="39"/>
        <v>841896.040698539</v>
      </c>
    </row>
    <row r="272" spans="1:25" x14ac:dyDescent="0.2">
      <c r="A272" s="84">
        <v>32843</v>
      </c>
      <c r="B272" s="69">
        <v>1.5686</v>
      </c>
      <c r="C272">
        <f t="shared" si="30"/>
        <v>228</v>
      </c>
      <c r="D272" s="30">
        <f t="shared" si="31"/>
        <v>-3.1070479955525365E-2</v>
      </c>
      <c r="E272">
        <f t="shared" ca="1" si="32"/>
        <v>239</v>
      </c>
      <c r="F272" s="30">
        <f t="shared" ca="1" si="33"/>
        <v>-1.9425807458261946E-2</v>
      </c>
      <c r="G272" s="30">
        <f t="shared" ca="1" si="34"/>
        <v>0.81377852239038839</v>
      </c>
      <c r="H272" s="13">
        <f t="shared" ca="1" si="35"/>
        <v>813778.52239038842</v>
      </c>
      <c r="J272" s="13">
        <f t="shared" ca="1" si="36"/>
        <v>813778.52241308847</v>
      </c>
      <c r="K272">
        <f t="shared" ca="1" si="37"/>
        <v>786</v>
      </c>
      <c r="L272" s="13">
        <f t="shared" ca="1" si="38"/>
        <v>813778.52241308847</v>
      </c>
      <c r="M272" s="13">
        <f t="shared" ca="1" si="39"/>
        <v>841896.04066583898</v>
      </c>
    </row>
    <row r="273" spans="1:13" x14ac:dyDescent="0.2">
      <c r="A273" s="84">
        <v>32874</v>
      </c>
      <c r="B273" s="69">
        <v>1.5175000000000001</v>
      </c>
      <c r="C273">
        <f t="shared" si="30"/>
        <v>229</v>
      </c>
      <c r="D273" s="30">
        <f t="shared" si="31"/>
        <v>-3.2576820094351588E-2</v>
      </c>
      <c r="E273">
        <f t="shared" ca="1" si="32"/>
        <v>178</v>
      </c>
      <c r="F273" s="30">
        <f t="shared" ca="1" si="33"/>
        <v>-7.1364356350871239E-2</v>
      </c>
      <c r="G273" s="30">
        <f t="shared" ca="1" si="34"/>
        <v>0.77067472066441189</v>
      </c>
      <c r="H273" s="13">
        <f t="shared" ca="1" si="35"/>
        <v>770674.7206644119</v>
      </c>
      <c r="J273" s="13">
        <f t="shared" ca="1" si="36"/>
        <v>770674.72068721196</v>
      </c>
      <c r="K273">
        <f t="shared" ca="1" si="37"/>
        <v>989</v>
      </c>
      <c r="L273" s="13">
        <f t="shared" ca="1" si="38"/>
        <v>770674.72068721196</v>
      </c>
      <c r="M273" s="13">
        <f t="shared" ca="1" si="39"/>
        <v>841649.61414517614</v>
      </c>
    </row>
    <row r="274" spans="1:13" x14ac:dyDescent="0.2">
      <c r="A274" s="84">
        <v>32905</v>
      </c>
      <c r="B274" s="69">
        <v>1.4879</v>
      </c>
      <c r="C274">
        <f t="shared" si="30"/>
        <v>230</v>
      </c>
      <c r="D274" s="30">
        <f t="shared" si="31"/>
        <v>-1.9505766062603014E-2</v>
      </c>
      <c r="E274">
        <f t="shared" ca="1" si="32"/>
        <v>133</v>
      </c>
      <c r="F274" s="30">
        <f t="shared" ca="1" si="33"/>
        <v>1.5976200969590293E-2</v>
      </c>
      <c r="G274" s="30">
        <f t="shared" ca="1" si="34"/>
        <v>0.84315864918466299</v>
      </c>
      <c r="H274" s="13">
        <f t="shared" ca="1" si="35"/>
        <v>843158.64918466297</v>
      </c>
      <c r="J274" s="13">
        <f t="shared" ca="1" si="36"/>
        <v>843158.64920756302</v>
      </c>
      <c r="K274">
        <f t="shared" ca="1" si="37"/>
        <v>208</v>
      </c>
      <c r="L274" s="13">
        <f t="shared" ca="1" si="38"/>
        <v>843158.64920756302</v>
      </c>
      <c r="M274" s="13">
        <f t="shared" ca="1" si="39"/>
        <v>841649.61410237616</v>
      </c>
    </row>
    <row r="275" spans="1:13" x14ac:dyDescent="0.2">
      <c r="A275" s="84">
        <v>32933</v>
      </c>
      <c r="B275" s="69">
        <v>1.5133000000000001</v>
      </c>
      <c r="C275">
        <f t="shared" si="30"/>
        <v>231</v>
      </c>
      <c r="D275" s="30">
        <f t="shared" si="31"/>
        <v>1.7071039720411463E-2</v>
      </c>
      <c r="E275">
        <f t="shared" ca="1" si="32"/>
        <v>27</v>
      </c>
      <c r="F275" s="30">
        <f t="shared" ca="1" si="33"/>
        <v>-5.8501609599063475E-2</v>
      </c>
      <c r="G275" s="30">
        <f t="shared" ca="1" si="34"/>
        <v>0.78134951419373722</v>
      </c>
      <c r="H275" s="13">
        <f t="shared" ca="1" si="35"/>
        <v>781349.51419373718</v>
      </c>
      <c r="J275" s="13">
        <f t="shared" ca="1" si="36"/>
        <v>781349.51421673712</v>
      </c>
      <c r="K275">
        <f t="shared" ca="1" si="37"/>
        <v>970</v>
      </c>
      <c r="L275" s="13">
        <f t="shared" ca="1" si="38"/>
        <v>781349.51421673712</v>
      </c>
      <c r="M275" s="13">
        <f t="shared" ca="1" si="39"/>
        <v>841456.11149252753</v>
      </c>
    </row>
    <row r="276" spans="1:13" x14ac:dyDescent="0.2">
      <c r="A276" s="84">
        <v>32964</v>
      </c>
      <c r="B276" s="69">
        <v>1.4865999999999999</v>
      </c>
      <c r="C276">
        <f t="shared" si="30"/>
        <v>232</v>
      </c>
      <c r="D276" s="30">
        <f t="shared" si="31"/>
        <v>-1.7643560430846583E-2</v>
      </c>
      <c r="E276">
        <f t="shared" ca="1" si="32"/>
        <v>26</v>
      </c>
      <c r="F276" s="30">
        <f t="shared" ca="1" si="33"/>
        <v>-8.374225726007567E-2</v>
      </c>
      <c r="G276" s="30">
        <f t="shared" ca="1" si="34"/>
        <v>0.76040230069986314</v>
      </c>
      <c r="H276" s="13">
        <f t="shared" ca="1" si="35"/>
        <v>760402.30069986312</v>
      </c>
      <c r="J276" s="13">
        <f t="shared" ca="1" si="36"/>
        <v>760402.30072296306</v>
      </c>
      <c r="K276">
        <f t="shared" ca="1" si="37"/>
        <v>999</v>
      </c>
      <c r="L276" s="13">
        <f t="shared" ca="1" si="38"/>
        <v>760402.30072296306</v>
      </c>
      <c r="M276" s="13">
        <f t="shared" ca="1" si="39"/>
        <v>841456.11142862751</v>
      </c>
    </row>
    <row r="277" spans="1:13" x14ac:dyDescent="0.2">
      <c r="A277" s="84">
        <v>32994</v>
      </c>
      <c r="B277" s="69">
        <v>1.4198</v>
      </c>
      <c r="C277">
        <f t="shared" si="30"/>
        <v>233</v>
      </c>
      <c r="D277" s="30">
        <f t="shared" si="31"/>
        <v>-4.4934750437239268E-2</v>
      </c>
      <c r="E277">
        <f t="shared" ca="1" si="32"/>
        <v>58</v>
      </c>
      <c r="F277" s="30">
        <f t="shared" ca="1" si="33"/>
        <v>-1.7270009963467392E-2</v>
      </c>
      <c r="G277" s="30">
        <f t="shared" ca="1" si="34"/>
        <v>0.81556761873131833</v>
      </c>
      <c r="H277" s="13">
        <f t="shared" ca="1" si="35"/>
        <v>815567.61873131839</v>
      </c>
      <c r="J277" s="13">
        <f t="shared" ca="1" si="36"/>
        <v>815567.61875451833</v>
      </c>
      <c r="K277">
        <f t="shared" ca="1" si="37"/>
        <v>764</v>
      </c>
      <c r="L277" s="13">
        <f t="shared" ca="1" si="38"/>
        <v>815567.61875451833</v>
      </c>
      <c r="M277" s="13">
        <f t="shared" ca="1" si="39"/>
        <v>841443.96932091832</v>
      </c>
    </row>
    <row r="278" spans="1:13" x14ac:dyDescent="0.2">
      <c r="A278" s="84">
        <v>33025</v>
      </c>
      <c r="B278" s="69">
        <v>1.425</v>
      </c>
      <c r="C278">
        <f t="shared" si="30"/>
        <v>234</v>
      </c>
      <c r="D278" s="30">
        <f t="shared" si="31"/>
        <v>3.6624876743203139E-3</v>
      </c>
      <c r="E278">
        <f t="shared" ca="1" si="32"/>
        <v>3</v>
      </c>
      <c r="F278" s="30">
        <f t="shared" ca="1" si="33"/>
        <v>5.1185407505638381E-4</v>
      </c>
      <c r="G278" s="30">
        <f t="shared" ca="1" si="34"/>
        <v>0.83032478769688922</v>
      </c>
      <c r="H278" s="13">
        <f t="shared" ca="1" si="35"/>
        <v>830324.78769688925</v>
      </c>
      <c r="J278" s="13">
        <f t="shared" ca="1" si="36"/>
        <v>830324.7877201892</v>
      </c>
      <c r="K278">
        <f t="shared" ca="1" si="37"/>
        <v>517</v>
      </c>
      <c r="L278" s="13">
        <f t="shared" ca="1" si="38"/>
        <v>830324.7877201892</v>
      </c>
      <c r="M278" s="13">
        <f t="shared" ca="1" si="39"/>
        <v>841443.96928921842</v>
      </c>
    </row>
    <row r="279" spans="1:13" x14ac:dyDescent="0.2">
      <c r="A279" s="84">
        <v>33055</v>
      </c>
      <c r="B279" s="69">
        <v>1.3924000000000001</v>
      </c>
      <c r="C279">
        <f t="shared" si="30"/>
        <v>235</v>
      </c>
      <c r="D279" s="30">
        <f t="shared" si="31"/>
        <v>-2.2877192982456163E-2</v>
      </c>
      <c r="E279">
        <f t="shared" ca="1" si="32"/>
        <v>32</v>
      </c>
      <c r="F279" s="30">
        <f t="shared" ca="1" si="33"/>
        <v>5.31293167569864E-2</v>
      </c>
      <c r="G279" s="30">
        <f t="shared" ca="1" si="34"/>
        <v>0.87399201997662301</v>
      </c>
      <c r="H279" s="13">
        <f t="shared" ca="1" si="35"/>
        <v>873992.01997662301</v>
      </c>
      <c r="J279" s="13">
        <f t="shared" ca="1" si="36"/>
        <v>873992.02000002295</v>
      </c>
      <c r="K279">
        <f t="shared" ca="1" si="37"/>
        <v>14</v>
      </c>
      <c r="L279" s="13">
        <f t="shared" ca="1" si="38"/>
        <v>873992.02000002295</v>
      </c>
      <c r="M279" s="13">
        <f t="shared" ca="1" si="39"/>
        <v>841109.85716906213</v>
      </c>
    </row>
    <row r="280" spans="1:13" x14ac:dyDescent="0.2">
      <c r="A280" s="84">
        <v>33086</v>
      </c>
      <c r="B280" s="69">
        <v>1.3076000000000001</v>
      </c>
      <c r="C280">
        <f t="shared" si="30"/>
        <v>236</v>
      </c>
      <c r="D280" s="30">
        <f t="shared" si="31"/>
        <v>-6.0902039643780492E-2</v>
      </c>
      <c r="E280">
        <f t="shared" ca="1" si="32"/>
        <v>330</v>
      </c>
      <c r="F280" s="30">
        <f t="shared" ca="1" si="33"/>
        <v>1.0750507099391404E-2</v>
      </c>
      <c r="G280" s="30">
        <f t="shared" ca="1" si="34"/>
        <v>0.83882184584178487</v>
      </c>
      <c r="H280" s="13">
        <f t="shared" ca="1" si="35"/>
        <v>838821.84584178485</v>
      </c>
      <c r="J280" s="13">
        <f t="shared" ca="1" si="36"/>
        <v>838821.84586528479</v>
      </c>
      <c r="K280">
        <f t="shared" ca="1" si="37"/>
        <v>285</v>
      </c>
      <c r="L280" s="13">
        <f t="shared" ca="1" si="38"/>
        <v>838821.84586528479</v>
      </c>
      <c r="M280" s="13">
        <f t="shared" ca="1" si="39"/>
        <v>840992.4482213275</v>
      </c>
    </row>
    <row r="281" spans="1:13" x14ac:dyDescent="0.2">
      <c r="A281" s="84">
        <v>33117</v>
      </c>
      <c r="B281" s="69">
        <v>1.3069</v>
      </c>
      <c r="C281">
        <f t="shared" si="30"/>
        <v>237</v>
      </c>
      <c r="D281" s="30">
        <f t="shared" si="31"/>
        <v>-5.3533190578169965E-4</v>
      </c>
      <c r="E281">
        <f t="shared" ca="1" si="32"/>
        <v>461</v>
      </c>
      <c r="F281" s="30">
        <f t="shared" ca="1" si="33"/>
        <v>-3.5275672850796913E-2</v>
      </c>
      <c r="G281" s="30">
        <f t="shared" ca="1" si="34"/>
        <v>0.80062471910112365</v>
      </c>
      <c r="H281" s="13">
        <f t="shared" ca="1" si="35"/>
        <v>800624.71910112363</v>
      </c>
      <c r="J281" s="13">
        <f t="shared" ca="1" si="36"/>
        <v>800624.71912472358</v>
      </c>
      <c r="K281">
        <f t="shared" ca="1" si="37"/>
        <v>890</v>
      </c>
      <c r="L281" s="13">
        <f t="shared" ca="1" si="38"/>
        <v>800624.71912472358</v>
      </c>
      <c r="M281" s="13">
        <f t="shared" ca="1" si="39"/>
        <v>840941.4599305084</v>
      </c>
    </row>
    <row r="282" spans="1:13" x14ac:dyDescent="0.2">
      <c r="A282" s="84">
        <v>33147</v>
      </c>
      <c r="B282" s="69">
        <v>1.2818000000000001</v>
      </c>
      <c r="C282">
        <f t="shared" si="30"/>
        <v>238</v>
      </c>
      <c r="D282" s="30">
        <f t="shared" si="31"/>
        <v>-1.9205754074527404E-2</v>
      </c>
      <c r="E282">
        <f t="shared" ca="1" si="32"/>
        <v>446</v>
      </c>
      <c r="F282" s="30">
        <f t="shared" ca="1" si="33"/>
        <v>-1.0539705615119077E-2</v>
      </c>
      <c r="G282" s="30">
        <f t="shared" ca="1" si="34"/>
        <v>0.8211530983100126</v>
      </c>
      <c r="H282" s="13">
        <f t="shared" ca="1" si="35"/>
        <v>821153.0983100126</v>
      </c>
      <c r="J282" s="13">
        <f t="shared" ca="1" si="36"/>
        <v>821153.09833371255</v>
      </c>
      <c r="K282">
        <f t="shared" ca="1" si="37"/>
        <v>676</v>
      </c>
      <c r="L282" s="13">
        <f t="shared" ca="1" si="38"/>
        <v>821153.09833371255</v>
      </c>
      <c r="M282" s="13">
        <f t="shared" ca="1" si="39"/>
        <v>840921.40749083913</v>
      </c>
    </row>
    <row r="283" spans="1:13" x14ac:dyDescent="0.2">
      <c r="A283" s="84">
        <v>33178</v>
      </c>
      <c r="B283" s="69">
        <v>1.2568999999999999</v>
      </c>
      <c r="C283">
        <f t="shared" si="30"/>
        <v>239</v>
      </c>
      <c r="D283" s="30">
        <f t="shared" si="31"/>
        <v>-1.9425807458261946E-2</v>
      </c>
      <c r="E283">
        <f t="shared" ca="1" si="32"/>
        <v>604</v>
      </c>
      <c r="F283" s="30">
        <f t="shared" ca="1" si="33"/>
        <v>-8.6040008604001406E-3</v>
      </c>
      <c r="G283" s="30">
        <f t="shared" ca="1" si="34"/>
        <v>0.82275953968595394</v>
      </c>
      <c r="H283" s="13">
        <f t="shared" ca="1" si="35"/>
        <v>822759.53968595399</v>
      </c>
      <c r="J283" s="13">
        <f t="shared" ca="1" si="36"/>
        <v>822759.53970975394</v>
      </c>
      <c r="K283">
        <f t="shared" ca="1" si="37"/>
        <v>657</v>
      </c>
      <c r="L283" s="13">
        <f t="shared" ca="1" si="38"/>
        <v>822759.53970975394</v>
      </c>
      <c r="M283" s="13">
        <f t="shared" ca="1" si="39"/>
        <v>840845.76516326529</v>
      </c>
    </row>
    <row r="284" spans="1:13" x14ac:dyDescent="0.2">
      <c r="A284" s="84">
        <v>33208</v>
      </c>
      <c r="B284" s="69">
        <v>1.2814000000000001</v>
      </c>
      <c r="C284">
        <f t="shared" si="30"/>
        <v>240</v>
      </c>
      <c r="D284" s="30">
        <f t="shared" si="31"/>
        <v>1.9492401941284321E-2</v>
      </c>
      <c r="E284">
        <f t="shared" ca="1" si="32"/>
        <v>356</v>
      </c>
      <c r="F284" s="30">
        <f t="shared" ca="1" si="33"/>
        <v>3.8137901810036956E-2</v>
      </c>
      <c r="G284" s="30">
        <f t="shared" ca="1" si="34"/>
        <v>0.86155064471214959</v>
      </c>
      <c r="H284" s="13">
        <f t="shared" ca="1" si="35"/>
        <v>861550.64471214963</v>
      </c>
      <c r="J284" s="13">
        <f t="shared" ca="1" si="36"/>
        <v>861550.64473604958</v>
      </c>
      <c r="K284">
        <f t="shared" ca="1" si="37"/>
        <v>53</v>
      </c>
      <c r="L284" s="13">
        <f t="shared" ca="1" si="38"/>
        <v>861550.64473604958</v>
      </c>
      <c r="M284" s="13">
        <f t="shared" ca="1" si="39"/>
        <v>840845.76514516526</v>
      </c>
    </row>
    <row r="285" spans="1:13" x14ac:dyDescent="0.2">
      <c r="A285" s="84">
        <v>33239</v>
      </c>
      <c r="B285" s="69">
        <v>1.2714000000000001</v>
      </c>
      <c r="C285">
        <f t="shared" si="30"/>
        <v>241</v>
      </c>
      <c r="D285" s="30">
        <f t="shared" si="31"/>
        <v>-7.8039644139222819E-3</v>
      </c>
      <c r="E285">
        <f t="shared" ca="1" si="32"/>
        <v>363</v>
      </c>
      <c r="F285" s="30">
        <f t="shared" ca="1" si="33"/>
        <v>1.3304566702625031E-2</v>
      </c>
      <c r="G285" s="30">
        <f t="shared" ca="1" si="34"/>
        <v>0.84094145990650848</v>
      </c>
      <c r="H285" s="13">
        <f t="shared" ca="1" si="35"/>
        <v>840941.45990650845</v>
      </c>
      <c r="J285" s="13">
        <f t="shared" ca="1" si="36"/>
        <v>840941.4599305084</v>
      </c>
      <c r="K285">
        <f t="shared" ca="1" si="37"/>
        <v>236</v>
      </c>
      <c r="L285" s="13">
        <f t="shared" ca="1" si="38"/>
        <v>840941.4599305084</v>
      </c>
      <c r="M285" s="13">
        <f t="shared" ca="1" si="39"/>
        <v>840845.76514086535</v>
      </c>
    </row>
    <row r="286" spans="1:13" x14ac:dyDescent="0.2">
      <c r="A286" s="84">
        <v>33270</v>
      </c>
      <c r="B286" s="69">
        <v>1.2685</v>
      </c>
      <c r="C286">
        <f t="shared" si="30"/>
        <v>242</v>
      </c>
      <c r="D286" s="30">
        <f t="shared" si="31"/>
        <v>-2.2809501337109905E-3</v>
      </c>
      <c r="E286">
        <f t="shared" ca="1" si="32"/>
        <v>459</v>
      </c>
      <c r="F286" s="30">
        <f t="shared" ca="1" si="33"/>
        <v>-7.2171148724117229E-3</v>
      </c>
      <c r="G286" s="30">
        <f t="shared" ca="1" si="34"/>
        <v>0.82391051636738544</v>
      </c>
      <c r="H286" s="13">
        <f t="shared" ca="1" si="35"/>
        <v>823910.5163673854</v>
      </c>
      <c r="J286" s="13">
        <f t="shared" ca="1" si="36"/>
        <v>823910.51639148535</v>
      </c>
      <c r="K286">
        <f t="shared" ca="1" si="37"/>
        <v>638</v>
      </c>
      <c r="L286" s="13">
        <f t="shared" ca="1" si="38"/>
        <v>823910.51639148535</v>
      </c>
      <c r="M286" s="13">
        <f t="shared" ca="1" si="39"/>
        <v>840845.5701817103</v>
      </c>
    </row>
    <row r="287" spans="1:13" x14ac:dyDescent="0.2">
      <c r="A287" s="84">
        <v>33298</v>
      </c>
      <c r="B287" s="69">
        <v>1.3917999999999999</v>
      </c>
      <c r="C287">
        <f t="shared" si="30"/>
        <v>243</v>
      </c>
      <c r="D287" s="30">
        <f t="shared" si="31"/>
        <v>9.7201418998817513E-2</v>
      </c>
      <c r="E287">
        <f t="shared" ca="1" si="32"/>
        <v>521</v>
      </c>
      <c r="F287" s="30">
        <f t="shared" ca="1" si="33"/>
        <v>6.2301767104666617E-3</v>
      </c>
      <c r="G287" s="30">
        <f t="shared" ca="1" si="34"/>
        <v>0.83507042365201622</v>
      </c>
      <c r="H287" s="13">
        <f t="shared" ca="1" si="35"/>
        <v>835070.42365201621</v>
      </c>
      <c r="J287" s="13">
        <f t="shared" ca="1" si="36"/>
        <v>835070.42367621616</v>
      </c>
      <c r="K287">
        <f t="shared" ca="1" si="37"/>
        <v>340</v>
      </c>
      <c r="L287" s="13">
        <f t="shared" ca="1" si="38"/>
        <v>835070.42367621616</v>
      </c>
      <c r="M287" s="13">
        <f t="shared" ca="1" si="39"/>
        <v>840845.57014981029</v>
      </c>
    </row>
    <row r="288" spans="1:13" x14ac:dyDescent="0.2">
      <c r="A288" s="84">
        <v>33329</v>
      </c>
      <c r="B288" s="69">
        <v>1.4399</v>
      </c>
      <c r="C288">
        <f t="shared" si="30"/>
        <v>244</v>
      </c>
      <c r="D288" s="30">
        <f t="shared" si="31"/>
        <v>3.4559563155625916E-2</v>
      </c>
      <c r="E288">
        <f t="shared" ca="1" si="32"/>
        <v>182</v>
      </c>
      <c r="F288" s="30">
        <f t="shared" ca="1" si="33"/>
        <v>-5.3872216844143117E-2</v>
      </c>
      <c r="G288" s="30">
        <f t="shared" ca="1" si="34"/>
        <v>0.78519144724104561</v>
      </c>
      <c r="H288" s="13">
        <f t="shared" ca="1" si="35"/>
        <v>785191.44724104565</v>
      </c>
      <c r="J288" s="13">
        <f t="shared" ca="1" si="36"/>
        <v>785191.4472653456</v>
      </c>
      <c r="K288">
        <f t="shared" ca="1" si="37"/>
        <v>962</v>
      </c>
      <c r="L288" s="13">
        <f t="shared" ca="1" si="38"/>
        <v>785191.4472653456</v>
      </c>
      <c r="M288" s="13">
        <f t="shared" ca="1" si="39"/>
        <v>840845.57014951028</v>
      </c>
    </row>
    <row r="289" spans="1:13" x14ac:dyDescent="0.2">
      <c r="A289" s="84">
        <v>33359</v>
      </c>
      <c r="B289" s="69">
        <v>1.4574</v>
      </c>
      <c r="C289">
        <f t="shared" si="30"/>
        <v>245</v>
      </c>
      <c r="D289" s="30">
        <f t="shared" si="31"/>
        <v>1.2153621779290358E-2</v>
      </c>
      <c r="E289">
        <f t="shared" ca="1" si="32"/>
        <v>410</v>
      </c>
      <c r="F289" s="30">
        <f t="shared" ca="1" si="33"/>
        <v>1.0685210312076032E-2</v>
      </c>
      <c r="G289" s="30">
        <f t="shared" ca="1" si="34"/>
        <v>0.83876765603799186</v>
      </c>
      <c r="H289" s="13">
        <f t="shared" ca="1" si="35"/>
        <v>838767.65603799187</v>
      </c>
      <c r="J289" s="13">
        <f t="shared" ca="1" si="36"/>
        <v>838767.65606239182</v>
      </c>
      <c r="K289">
        <f t="shared" ca="1" si="37"/>
        <v>290</v>
      </c>
      <c r="L289" s="13">
        <f t="shared" ca="1" si="38"/>
        <v>838767.65606239182</v>
      </c>
      <c r="M289" s="13">
        <f t="shared" ca="1" si="39"/>
        <v>840825.22368251835</v>
      </c>
    </row>
    <row r="290" spans="1:13" x14ac:dyDescent="0.2">
      <c r="A290" s="84">
        <v>33390</v>
      </c>
      <c r="B290" s="69">
        <v>1.5297000000000001</v>
      </c>
      <c r="C290">
        <f t="shared" si="30"/>
        <v>246</v>
      </c>
      <c r="D290" s="30">
        <f t="shared" si="31"/>
        <v>4.9608892548373751E-2</v>
      </c>
      <c r="E290">
        <f t="shared" ca="1" si="32"/>
        <v>377</v>
      </c>
      <c r="F290" s="30">
        <f t="shared" ca="1" si="33"/>
        <v>-3.9475275057429537E-2</v>
      </c>
      <c r="G290" s="30">
        <f t="shared" ca="1" si="34"/>
        <v>0.79713946922983925</v>
      </c>
      <c r="H290" s="13">
        <f t="shared" ca="1" si="35"/>
        <v>797139.46922983928</v>
      </c>
      <c r="J290" s="13">
        <f t="shared" ca="1" si="36"/>
        <v>797139.46925433923</v>
      </c>
      <c r="K290">
        <f t="shared" ca="1" si="37"/>
        <v>909</v>
      </c>
      <c r="L290" s="13">
        <f t="shared" ca="1" si="38"/>
        <v>797139.46925433923</v>
      </c>
      <c r="M290" s="13">
        <f t="shared" ca="1" si="39"/>
        <v>840825.22367271839</v>
      </c>
    </row>
    <row r="291" spans="1:13" x14ac:dyDescent="0.2">
      <c r="A291" s="84">
        <v>33420</v>
      </c>
      <c r="B291" s="69">
        <v>1.5481</v>
      </c>
      <c r="C291">
        <f t="shared" si="30"/>
        <v>247</v>
      </c>
      <c r="D291" s="30">
        <f t="shared" si="31"/>
        <v>1.2028502320716505E-2</v>
      </c>
      <c r="E291">
        <f t="shared" ca="1" si="32"/>
        <v>382</v>
      </c>
      <c r="F291" s="30">
        <f t="shared" ca="1" si="33"/>
        <v>6.6974750519088744E-5</v>
      </c>
      <c r="G291" s="30">
        <f t="shared" ca="1" si="34"/>
        <v>0.82995558234545574</v>
      </c>
      <c r="H291" s="13">
        <f t="shared" ca="1" si="35"/>
        <v>829955.58234545577</v>
      </c>
      <c r="J291" s="13">
        <f t="shared" ca="1" si="36"/>
        <v>829955.58237005572</v>
      </c>
      <c r="K291">
        <f t="shared" ca="1" si="37"/>
        <v>527</v>
      </c>
      <c r="L291" s="13">
        <f t="shared" ca="1" si="38"/>
        <v>829955.58237005572</v>
      </c>
      <c r="M291" s="13">
        <f t="shared" ca="1" si="39"/>
        <v>840825.2236279184</v>
      </c>
    </row>
    <row r="292" spans="1:13" x14ac:dyDescent="0.2">
      <c r="A292" s="84">
        <v>33451</v>
      </c>
      <c r="B292" s="69">
        <v>1.5201</v>
      </c>
      <c r="C292">
        <f t="shared" si="30"/>
        <v>248</v>
      </c>
      <c r="D292" s="30">
        <f t="shared" si="31"/>
        <v>-1.8086686906530591E-2</v>
      </c>
      <c r="E292">
        <f t="shared" ca="1" si="32"/>
        <v>281</v>
      </c>
      <c r="F292" s="30">
        <f t="shared" ca="1" si="33"/>
        <v>-1.7937843287213928E-2</v>
      </c>
      <c r="G292" s="30">
        <f t="shared" ca="1" si="34"/>
        <v>0.81501338385594113</v>
      </c>
      <c r="H292" s="13">
        <f t="shared" ca="1" si="35"/>
        <v>815013.38385594112</v>
      </c>
      <c r="J292" s="13">
        <f t="shared" ca="1" si="36"/>
        <v>815013.38388064108</v>
      </c>
      <c r="K292">
        <f t="shared" ca="1" si="37"/>
        <v>770</v>
      </c>
      <c r="L292" s="13">
        <f t="shared" ca="1" si="38"/>
        <v>815013.38388064108</v>
      </c>
      <c r="M292" s="13">
        <f t="shared" ca="1" si="39"/>
        <v>840825.2236126184</v>
      </c>
    </row>
    <row r="293" spans="1:13" x14ac:dyDescent="0.2">
      <c r="A293" s="84">
        <v>33482</v>
      </c>
      <c r="B293" s="69">
        <v>1.4802999999999999</v>
      </c>
      <c r="C293">
        <f t="shared" si="30"/>
        <v>249</v>
      </c>
      <c r="D293" s="30">
        <f t="shared" si="31"/>
        <v>-2.6182487994210968E-2</v>
      </c>
      <c r="E293">
        <f t="shared" ca="1" si="32"/>
        <v>536</v>
      </c>
      <c r="F293" s="30">
        <f t="shared" ca="1" si="33"/>
        <v>1.4454802555776691E-2</v>
      </c>
      <c r="G293" s="30">
        <f t="shared" ca="1" si="34"/>
        <v>0.84189604064103907</v>
      </c>
      <c r="H293" s="13">
        <f t="shared" ca="1" si="35"/>
        <v>841896.04064103903</v>
      </c>
      <c r="J293" s="13">
        <f t="shared" ca="1" si="36"/>
        <v>841896.04066583898</v>
      </c>
      <c r="K293">
        <f t="shared" ca="1" si="37"/>
        <v>227</v>
      </c>
      <c r="L293" s="13">
        <f t="shared" ca="1" si="38"/>
        <v>841896.04066583898</v>
      </c>
      <c r="M293" s="13">
        <f t="shared" ca="1" si="39"/>
        <v>840684.3786834646</v>
      </c>
    </row>
    <row r="294" spans="1:13" x14ac:dyDescent="0.2">
      <c r="A294" s="84">
        <v>33512</v>
      </c>
      <c r="B294" s="69">
        <v>1.4781</v>
      </c>
      <c r="C294">
        <f t="shared" si="30"/>
        <v>250</v>
      </c>
      <c r="D294" s="30">
        <f t="shared" si="31"/>
        <v>-1.4861852327230363E-3</v>
      </c>
      <c r="E294">
        <f t="shared" ca="1" si="32"/>
        <v>651</v>
      </c>
      <c r="F294" s="30">
        <f t="shared" ca="1" si="33"/>
        <v>4.0256772930038487E-3</v>
      </c>
      <c r="G294" s="30">
        <f t="shared" ca="1" si="34"/>
        <v>0.83324090958546382</v>
      </c>
      <c r="H294" s="13">
        <f t="shared" ca="1" si="35"/>
        <v>833240.90958546381</v>
      </c>
      <c r="J294" s="13">
        <f t="shared" ca="1" si="36"/>
        <v>833240.90961036377</v>
      </c>
      <c r="K294">
        <f t="shared" ca="1" si="37"/>
        <v>450</v>
      </c>
      <c r="L294" s="13">
        <f t="shared" ca="1" si="38"/>
        <v>833240.90961036377</v>
      </c>
      <c r="M294" s="13">
        <f t="shared" ca="1" si="39"/>
        <v>840394.93096347596</v>
      </c>
    </row>
    <row r="295" spans="1:13" x14ac:dyDescent="0.2">
      <c r="A295" s="84">
        <v>33543</v>
      </c>
      <c r="B295" s="69">
        <v>1.4348000000000001</v>
      </c>
      <c r="C295">
        <f t="shared" si="30"/>
        <v>251</v>
      </c>
      <c r="D295" s="30">
        <f t="shared" si="31"/>
        <v>-2.9294364386712624E-2</v>
      </c>
      <c r="E295">
        <f t="shared" ca="1" si="32"/>
        <v>510</v>
      </c>
      <c r="F295" s="30">
        <f t="shared" ca="1" si="33"/>
        <v>-2.3647588155278787E-2</v>
      </c>
      <c r="G295" s="30">
        <f t="shared" ca="1" si="34"/>
        <v>0.81027486658993408</v>
      </c>
      <c r="H295" s="13">
        <f t="shared" ca="1" si="35"/>
        <v>810274.8665899341</v>
      </c>
      <c r="J295" s="13">
        <f t="shared" ca="1" si="36"/>
        <v>810274.86661493406</v>
      </c>
      <c r="K295">
        <f t="shared" ca="1" si="37"/>
        <v>822</v>
      </c>
      <c r="L295" s="13">
        <f t="shared" ca="1" si="38"/>
        <v>810274.86661493406</v>
      </c>
      <c r="M295" s="13">
        <f t="shared" ca="1" si="39"/>
        <v>840363.28491596645</v>
      </c>
    </row>
    <row r="296" spans="1:13" x14ac:dyDescent="0.2">
      <c r="A296" s="84">
        <v>33573</v>
      </c>
      <c r="B296" s="69">
        <v>1.3855</v>
      </c>
      <c r="C296">
        <f t="shared" si="30"/>
        <v>252</v>
      </c>
      <c r="D296" s="30">
        <f t="shared" si="31"/>
        <v>-3.4360189573459765E-2</v>
      </c>
      <c r="E296">
        <f t="shared" ca="1" si="32"/>
        <v>313</v>
      </c>
      <c r="F296" s="30">
        <f t="shared" ca="1" si="33"/>
        <v>4.6877351392024202E-2</v>
      </c>
      <c r="G296" s="30">
        <f t="shared" ca="1" si="34"/>
        <v>0.86880351392024091</v>
      </c>
      <c r="H296" s="13">
        <f t="shared" ca="1" si="35"/>
        <v>868803.51392024092</v>
      </c>
      <c r="J296" s="13">
        <f t="shared" ca="1" si="36"/>
        <v>868803.51394534088</v>
      </c>
      <c r="K296">
        <f t="shared" ca="1" si="37"/>
        <v>24</v>
      </c>
      <c r="L296" s="13">
        <f t="shared" ca="1" si="38"/>
        <v>868803.51394534088</v>
      </c>
      <c r="M296" s="13">
        <f t="shared" ca="1" si="39"/>
        <v>840363.28482706647</v>
      </c>
    </row>
    <row r="297" spans="1:13" x14ac:dyDescent="0.2">
      <c r="A297" s="84">
        <v>33604</v>
      </c>
      <c r="B297" s="69">
        <v>1.4038999999999999</v>
      </c>
      <c r="C297">
        <f t="shared" si="30"/>
        <v>253</v>
      </c>
      <c r="D297" s="30">
        <f t="shared" si="31"/>
        <v>1.3280404186214234E-2</v>
      </c>
      <c r="E297">
        <f t="shared" ca="1" si="32"/>
        <v>275</v>
      </c>
      <c r="F297" s="30">
        <f t="shared" ca="1" si="33"/>
        <v>3.7208980044345807E-2</v>
      </c>
      <c r="G297" s="30">
        <f t="shared" ca="1" si="34"/>
        <v>0.86077973253880258</v>
      </c>
      <c r="H297" s="13">
        <f t="shared" ca="1" si="35"/>
        <v>860779.73253880255</v>
      </c>
      <c r="J297" s="13">
        <f t="shared" ca="1" si="36"/>
        <v>860779.73256400251</v>
      </c>
      <c r="K297">
        <f t="shared" ca="1" si="37"/>
        <v>57</v>
      </c>
      <c r="L297" s="13">
        <f t="shared" ca="1" si="38"/>
        <v>860779.73256400251</v>
      </c>
      <c r="M297" s="13">
        <f t="shared" ca="1" si="39"/>
        <v>839994.97927353415</v>
      </c>
    </row>
    <row r="298" spans="1:13" x14ac:dyDescent="0.2">
      <c r="A298" s="84">
        <v>33635</v>
      </c>
      <c r="B298" s="69">
        <v>1.4560999999999999</v>
      </c>
      <c r="C298">
        <f t="shared" si="30"/>
        <v>254</v>
      </c>
      <c r="D298" s="30">
        <f t="shared" si="31"/>
        <v>3.7182135479735035E-2</v>
      </c>
      <c r="E298">
        <f t="shared" ca="1" si="32"/>
        <v>697</v>
      </c>
      <c r="F298" s="30">
        <f t="shared" ca="1" si="33"/>
        <v>4.0256772930038487E-3</v>
      </c>
      <c r="G298" s="30">
        <f t="shared" ca="1" si="34"/>
        <v>0.83324090958546382</v>
      </c>
      <c r="H298" s="13">
        <f t="shared" ca="1" si="35"/>
        <v>833240.90958546381</v>
      </c>
      <c r="J298" s="13">
        <f t="shared" ca="1" si="36"/>
        <v>833240.90961076377</v>
      </c>
      <c r="K298">
        <f t="shared" ca="1" si="37"/>
        <v>449</v>
      </c>
      <c r="L298" s="13">
        <f t="shared" ca="1" si="38"/>
        <v>833240.90961076377</v>
      </c>
      <c r="M298" s="13">
        <f t="shared" ca="1" si="39"/>
        <v>839986.29078803305</v>
      </c>
    </row>
    <row r="299" spans="1:13" x14ac:dyDescent="0.2">
      <c r="A299" s="84">
        <v>33664</v>
      </c>
      <c r="B299" s="69">
        <v>1.5094000000000001</v>
      </c>
      <c r="C299">
        <f t="shared" si="30"/>
        <v>255</v>
      </c>
      <c r="D299" s="30">
        <f t="shared" si="31"/>
        <v>3.6604628802966888E-2</v>
      </c>
      <c r="E299">
        <f t="shared" ca="1" si="32"/>
        <v>661</v>
      </c>
      <c r="F299" s="30">
        <f t="shared" ca="1" si="33"/>
        <v>4.0256772930038487E-3</v>
      </c>
      <c r="G299" s="30">
        <f t="shared" ca="1" si="34"/>
        <v>0.83324090958546382</v>
      </c>
      <c r="H299" s="13">
        <f t="shared" ca="1" si="35"/>
        <v>833240.90958546381</v>
      </c>
      <c r="J299" s="13">
        <f t="shared" ca="1" si="36"/>
        <v>833240.90961086378</v>
      </c>
      <c r="K299">
        <f t="shared" ca="1" si="37"/>
        <v>448</v>
      </c>
      <c r="L299" s="13">
        <f t="shared" ca="1" si="38"/>
        <v>833240.90961086378</v>
      </c>
      <c r="M299" s="13">
        <f t="shared" ca="1" si="39"/>
        <v>839986.29074703308</v>
      </c>
    </row>
    <row r="300" spans="1:13" x14ac:dyDescent="0.2">
      <c r="A300" s="84">
        <v>33695</v>
      </c>
      <c r="B300" s="69">
        <v>1.5194000000000001</v>
      </c>
      <c r="C300">
        <f t="shared" si="30"/>
        <v>256</v>
      </c>
      <c r="D300" s="30">
        <f t="shared" si="31"/>
        <v>6.6251490658539858E-3</v>
      </c>
      <c r="E300">
        <f t="shared" ca="1" si="32"/>
        <v>618</v>
      </c>
      <c r="F300" s="30">
        <f t="shared" ca="1" si="33"/>
        <v>4.0256772930038487E-3</v>
      </c>
      <c r="G300" s="30">
        <f t="shared" ca="1" si="34"/>
        <v>0.83324090958546382</v>
      </c>
      <c r="H300" s="13">
        <f t="shared" ca="1" si="35"/>
        <v>833240.90958546381</v>
      </c>
      <c r="J300" s="13">
        <f t="shared" ca="1" si="36"/>
        <v>833240.90961096378</v>
      </c>
      <c r="K300">
        <f t="shared" ca="1" si="37"/>
        <v>447</v>
      </c>
      <c r="L300" s="13">
        <f t="shared" ca="1" si="38"/>
        <v>833240.90961096378</v>
      </c>
      <c r="M300" s="13">
        <f t="shared" ca="1" si="39"/>
        <v>839986.29072793305</v>
      </c>
    </row>
    <row r="301" spans="1:13" x14ac:dyDescent="0.2">
      <c r="A301" s="84">
        <v>33725</v>
      </c>
      <c r="B301" s="69">
        <v>1.4906999999999999</v>
      </c>
      <c r="C301">
        <f t="shared" si="30"/>
        <v>257</v>
      </c>
      <c r="D301" s="30">
        <f t="shared" si="31"/>
        <v>-1.888903514545226E-2</v>
      </c>
      <c r="E301">
        <f t="shared" ca="1" si="32"/>
        <v>265</v>
      </c>
      <c r="F301" s="30">
        <f t="shared" ca="1" si="33"/>
        <v>3.9032280751107651E-2</v>
      </c>
      <c r="G301" s="30">
        <f t="shared" ca="1" si="34"/>
        <v>0.86229288979534424</v>
      </c>
      <c r="H301" s="13">
        <f t="shared" ca="1" si="35"/>
        <v>862292.88979534421</v>
      </c>
      <c r="J301" s="13">
        <f t="shared" ca="1" si="36"/>
        <v>862292.88982094417</v>
      </c>
      <c r="K301">
        <f t="shared" ca="1" si="37"/>
        <v>48</v>
      </c>
      <c r="L301" s="13">
        <f t="shared" ca="1" si="38"/>
        <v>862292.88982094417</v>
      </c>
      <c r="M301" s="13">
        <f t="shared" ca="1" si="39"/>
        <v>839882.45415426267</v>
      </c>
    </row>
    <row r="302" spans="1:13" x14ac:dyDescent="0.2">
      <c r="A302" s="84">
        <v>33756</v>
      </c>
      <c r="B302" s="69">
        <v>1.425</v>
      </c>
      <c r="C302">
        <f t="shared" si="30"/>
        <v>258</v>
      </c>
      <c r="D302" s="30">
        <f t="shared" si="31"/>
        <v>-4.4073254175890475E-2</v>
      </c>
      <c r="E302">
        <f t="shared" ca="1" si="32"/>
        <v>352</v>
      </c>
      <c r="F302" s="30">
        <f t="shared" ca="1" si="33"/>
        <v>1.262322673719618E-3</v>
      </c>
      <c r="G302" s="30">
        <f t="shared" ca="1" si="34"/>
        <v>0.83094760158691994</v>
      </c>
      <c r="H302" s="13">
        <f t="shared" ca="1" si="35"/>
        <v>830947.60158691998</v>
      </c>
      <c r="J302" s="13">
        <f t="shared" ca="1" si="36"/>
        <v>830947.60161261994</v>
      </c>
      <c r="K302">
        <f t="shared" ca="1" si="37"/>
        <v>510</v>
      </c>
      <c r="L302" s="13">
        <f t="shared" ca="1" si="38"/>
        <v>830947.60161261994</v>
      </c>
      <c r="M302" s="13">
        <f t="shared" ca="1" si="39"/>
        <v>839882.45412876271</v>
      </c>
    </row>
    <row r="303" spans="1:13" x14ac:dyDescent="0.2">
      <c r="A303" s="84">
        <v>33786</v>
      </c>
      <c r="B303" s="69">
        <v>1.3347</v>
      </c>
      <c r="C303">
        <f t="shared" ref="C303:C366" si="40">C302+1</f>
        <v>259</v>
      </c>
      <c r="D303" s="30">
        <f t="shared" ref="D303:D366" si="41">B303/B302-1</f>
        <v>-6.3368421052631629E-2</v>
      </c>
      <c r="E303">
        <f t="shared" ref="E303:E366" ca="1" si="42">RANDBETWEEN(2,697)</f>
        <v>394</v>
      </c>
      <c r="F303" s="30">
        <f t="shared" ref="F303:F366" ca="1" si="43">VLOOKUP(E303,$C$46:$D$658,2,TRUE)</f>
        <v>-3.7910208833587977E-2</v>
      </c>
      <c r="G303" s="30">
        <f t="shared" ref="G303:G366" ca="1" si="44">$B$1*(1+F303)</f>
        <v>0.79843831768900531</v>
      </c>
      <c r="H303" s="13">
        <f t="shared" ref="H303:H366" ca="1" si="45">1*G303*$B$3</f>
        <v>798438.31768900529</v>
      </c>
      <c r="J303" s="13">
        <f t="shared" ref="J303:J366" ca="1" si="46">H303+0.0000001*C302</f>
        <v>798438.31771480525</v>
      </c>
      <c r="K303">
        <f t="shared" ref="K303:K366" ca="1" si="47">RANK(J303,J$46:J$1045)</f>
        <v>901</v>
      </c>
      <c r="L303" s="13">
        <f t="shared" ref="L303:L366" ca="1" si="48">H303+0.0000001*C302</f>
        <v>798438.31771480525</v>
      </c>
      <c r="M303" s="13">
        <f t="shared" ref="M303:M366" ca="1" si="49">IFERROR(VLOOKUP(C302,K$46:L$1045,2,FALSE),VLOOKUP(C302,K$46:L$1045,2,TRUE))</f>
        <v>839829.53403713775</v>
      </c>
    </row>
    <row r="304" spans="1:13" x14ac:dyDescent="0.2">
      <c r="A304" s="84">
        <v>33817</v>
      </c>
      <c r="B304" s="69">
        <v>1.2966</v>
      </c>
      <c r="C304">
        <f t="shared" si="40"/>
        <v>260</v>
      </c>
      <c r="D304" s="30">
        <f t="shared" si="41"/>
        <v>-2.8545740615868787E-2</v>
      </c>
      <c r="E304">
        <f t="shared" ca="1" si="42"/>
        <v>340</v>
      </c>
      <c r="F304" s="30">
        <f t="shared" ca="1" si="43"/>
        <v>2.1214188267394407E-2</v>
      </c>
      <c r="G304" s="30">
        <f t="shared" ca="1" si="44"/>
        <v>0.84750565484311058</v>
      </c>
      <c r="H304" s="13">
        <f t="shared" ca="1" si="45"/>
        <v>847505.65484311059</v>
      </c>
      <c r="J304" s="13">
        <f t="shared" ca="1" si="46"/>
        <v>847505.65486901056</v>
      </c>
      <c r="K304">
        <f t="shared" ca="1" si="47"/>
        <v>159</v>
      </c>
      <c r="L304" s="13">
        <f t="shared" ca="1" si="48"/>
        <v>847505.65486901056</v>
      </c>
      <c r="M304" s="13">
        <f t="shared" ca="1" si="49"/>
        <v>839710.88213048049</v>
      </c>
    </row>
    <row r="305" spans="1:13" x14ac:dyDescent="0.2">
      <c r="A305" s="84">
        <v>33848</v>
      </c>
      <c r="B305" s="69">
        <v>1.278</v>
      </c>
      <c r="C305">
        <f t="shared" si="40"/>
        <v>261</v>
      </c>
      <c r="D305" s="30">
        <f t="shared" si="41"/>
        <v>-1.434521055067095E-2</v>
      </c>
      <c r="E305">
        <f t="shared" ca="1" si="42"/>
        <v>443</v>
      </c>
      <c r="F305" s="30">
        <f t="shared" ca="1" si="43"/>
        <v>-4.3267183374499529E-2</v>
      </c>
      <c r="G305" s="30">
        <f t="shared" ca="1" si="44"/>
        <v>0.79399256451750277</v>
      </c>
      <c r="H305" s="13">
        <f t="shared" ca="1" si="45"/>
        <v>793992.56451750279</v>
      </c>
      <c r="J305" s="13">
        <f t="shared" ca="1" si="46"/>
        <v>793992.56454350275</v>
      </c>
      <c r="K305">
        <f t="shared" ca="1" si="47"/>
        <v>920</v>
      </c>
      <c r="L305" s="13">
        <f t="shared" ca="1" si="48"/>
        <v>793992.56454350275</v>
      </c>
      <c r="M305" s="13">
        <f t="shared" ca="1" si="49"/>
        <v>839654.78567832941</v>
      </c>
    </row>
    <row r="306" spans="1:13" x14ac:dyDescent="0.2">
      <c r="A306" s="84">
        <v>33878</v>
      </c>
      <c r="B306" s="69">
        <v>1.3176000000000001</v>
      </c>
      <c r="C306">
        <f t="shared" si="40"/>
        <v>262</v>
      </c>
      <c r="D306" s="30">
        <f t="shared" si="41"/>
        <v>3.0985915492957705E-2</v>
      </c>
      <c r="E306">
        <f t="shared" ca="1" si="42"/>
        <v>26</v>
      </c>
      <c r="F306" s="30">
        <f t="shared" ca="1" si="43"/>
        <v>-8.374225726007567E-2</v>
      </c>
      <c r="G306" s="30">
        <f t="shared" ca="1" si="44"/>
        <v>0.76040230069986314</v>
      </c>
      <c r="H306" s="13">
        <f t="shared" ca="1" si="45"/>
        <v>760402.30069986312</v>
      </c>
      <c r="J306" s="13">
        <f t="shared" ca="1" si="46"/>
        <v>760402.30072596308</v>
      </c>
      <c r="K306">
        <f t="shared" ca="1" si="47"/>
        <v>998</v>
      </c>
      <c r="L306" s="13">
        <f t="shared" ca="1" si="48"/>
        <v>760402.30072596308</v>
      </c>
      <c r="M306" s="13">
        <f t="shared" ca="1" si="49"/>
        <v>839654.78564042936</v>
      </c>
    </row>
    <row r="307" spans="1:13" x14ac:dyDescent="0.2">
      <c r="A307" s="84">
        <v>33909</v>
      </c>
      <c r="B307" s="69">
        <v>1.4291</v>
      </c>
      <c r="C307">
        <f t="shared" si="40"/>
        <v>263</v>
      </c>
      <c r="D307" s="30">
        <f t="shared" si="41"/>
        <v>8.4623557984213615E-2</v>
      </c>
      <c r="E307">
        <f t="shared" ca="1" si="42"/>
        <v>162</v>
      </c>
      <c r="F307" s="30">
        <f t="shared" ca="1" si="43"/>
        <v>6.7019400352734682E-3</v>
      </c>
      <c r="G307" s="30">
        <f t="shared" ca="1" si="44"/>
        <v>0.83546194003527341</v>
      </c>
      <c r="H307" s="13">
        <f t="shared" ca="1" si="45"/>
        <v>835461.94003527344</v>
      </c>
      <c r="J307" s="13">
        <f t="shared" ca="1" si="46"/>
        <v>835461.9400614734</v>
      </c>
      <c r="K307">
        <f t="shared" ca="1" si="47"/>
        <v>329</v>
      </c>
      <c r="L307" s="13">
        <f t="shared" ca="1" si="48"/>
        <v>835461.9400614734</v>
      </c>
      <c r="M307" s="13">
        <f t="shared" ca="1" si="49"/>
        <v>839644.55161824985</v>
      </c>
    </row>
    <row r="308" spans="1:13" x14ac:dyDescent="0.2">
      <c r="A308" s="84">
        <v>33939</v>
      </c>
      <c r="B308" s="69">
        <v>1.4218999999999999</v>
      </c>
      <c r="C308">
        <f t="shared" si="40"/>
        <v>264</v>
      </c>
      <c r="D308" s="30">
        <f t="shared" si="41"/>
        <v>-5.0381358897209072E-3</v>
      </c>
      <c r="E308">
        <f t="shared" ca="1" si="42"/>
        <v>434</v>
      </c>
      <c r="F308" s="30">
        <f t="shared" ca="1" si="43"/>
        <v>-3.0568739441718673E-3</v>
      </c>
      <c r="G308" s="30">
        <f t="shared" ca="1" si="44"/>
        <v>0.82736310031373173</v>
      </c>
      <c r="H308" s="13">
        <f t="shared" ca="1" si="45"/>
        <v>827363.1003137317</v>
      </c>
      <c r="J308" s="13">
        <f t="shared" ca="1" si="46"/>
        <v>827363.10034003167</v>
      </c>
      <c r="K308">
        <f t="shared" ca="1" si="47"/>
        <v>599</v>
      </c>
      <c r="L308" s="13">
        <f t="shared" ca="1" si="48"/>
        <v>827363.10034003167</v>
      </c>
      <c r="M308" s="13">
        <f t="shared" ca="1" si="49"/>
        <v>839644.55160524987</v>
      </c>
    </row>
    <row r="309" spans="1:13" x14ac:dyDescent="0.2">
      <c r="A309" s="84">
        <v>33970</v>
      </c>
      <c r="B309" s="69">
        <v>1.4774</v>
      </c>
      <c r="C309">
        <f t="shared" si="40"/>
        <v>265</v>
      </c>
      <c r="D309" s="30">
        <f t="shared" si="41"/>
        <v>3.9032280751107651E-2</v>
      </c>
      <c r="E309">
        <f t="shared" ca="1" si="42"/>
        <v>503</v>
      </c>
      <c r="F309" s="30">
        <f t="shared" ca="1" si="43"/>
        <v>6.9720047195107604E-3</v>
      </c>
      <c r="G309" s="30">
        <f t="shared" ca="1" si="44"/>
        <v>0.83568606671672196</v>
      </c>
      <c r="H309" s="13">
        <f t="shared" ca="1" si="45"/>
        <v>835686.06671672198</v>
      </c>
      <c r="J309" s="13">
        <f t="shared" ca="1" si="46"/>
        <v>835686.06674312195</v>
      </c>
      <c r="K309">
        <f t="shared" ca="1" si="47"/>
        <v>320</v>
      </c>
      <c r="L309" s="13">
        <f t="shared" ca="1" si="48"/>
        <v>835686.06674312195</v>
      </c>
      <c r="M309" s="13">
        <f t="shared" ca="1" si="49"/>
        <v>839566.21129986143</v>
      </c>
    </row>
    <row r="310" spans="1:13" x14ac:dyDescent="0.2">
      <c r="A310" s="84">
        <v>34001</v>
      </c>
      <c r="B310" s="69">
        <v>1.5178</v>
      </c>
      <c r="C310">
        <f t="shared" si="40"/>
        <v>266</v>
      </c>
      <c r="D310" s="30">
        <f t="shared" si="41"/>
        <v>2.7345336401786824E-2</v>
      </c>
      <c r="E310">
        <f t="shared" ca="1" si="42"/>
        <v>234</v>
      </c>
      <c r="F310" s="30">
        <f t="shared" ca="1" si="43"/>
        <v>3.6624876743203139E-3</v>
      </c>
      <c r="G310" s="30">
        <f t="shared" ca="1" si="44"/>
        <v>0.83293949852091842</v>
      </c>
      <c r="H310" s="13">
        <f t="shared" ca="1" si="45"/>
        <v>832939.49852091842</v>
      </c>
      <c r="J310" s="13">
        <f t="shared" ca="1" si="46"/>
        <v>832939.49854741839</v>
      </c>
      <c r="K310">
        <f t="shared" ca="1" si="47"/>
        <v>487</v>
      </c>
      <c r="L310" s="13">
        <f t="shared" ca="1" si="48"/>
        <v>832939.49854741839</v>
      </c>
      <c r="M310" s="13">
        <f t="shared" ca="1" si="49"/>
        <v>839566.21126856143</v>
      </c>
    </row>
    <row r="311" spans="1:13" x14ac:dyDescent="0.2">
      <c r="A311" s="84">
        <v>34029</v>
      </c>
      <c r="B311" s="69">
        <v>1.5206</v>
      </c>
      <c r="C311">
        <f t="shared" si="40"/>
        <v>267</v>
      </c>
      <c r="D311" s="30">
        <f t="shared" si="41"/>
        <v>1.8447753327184291E-3</v>
      </c>
      <c r="E311">
        <f t="shared" ca="1" si="42"/>
        <v>592</v>
      </c>
      <c r="F311" s="30">
        <f t="shared" ca="1" si="43"/>
        <v>1.1258209110809991E-2</v>
      </c>
      <c r="G311" s="30">
        <f t="shared" ca="1" si="44"/>
        <v>0.83924318774106121</v>
      </c>
      <c r="H311" s="13">
        <f t="shared" ca="1" si="45"/>
        <v>839243.18774106121</v>
      </c>
      <c r="J311" s="13">
        <f t="shared" ca="1" si="46"/>
        <v>839243.18776766118</v>
      </c>
      <c r="K311">
        <f t="shared" ca="1" si="47"/>
        <v>274</v>
      </c>
      <c r="L311" s="13">
        <f t="shared" ca="1" si="48"/>
        <v>839243.18776766118</v>
      </c>
      <c r="M311" s="13">
        <f t="shared" ca="1" si="49"/>
        <v>839566.21124366147</v>
      </c>
    </row>
    <row r="312" spans="1:13" x14ac:dyDescent="0.2">
      <c r="A312" s="84">
        <v>34060</v>
      </c>
      <c r="B312" s="69">
        <v>1.4599</v>
      </c>
      <c r="C312">
        <f t="shared" si="40"/>
        <v>268</v>
      </c>
      <c r="D312" s="30">
        <f t="shared" si="41"/>
        <v>-3.9918453242141272E-2</v>
      </c>
      <c r="E312">
        <f t="shared" ca="1" si="42"/>
        <v>453</v>
      </c>
      <c r="F312" s="30">
        <f t="shared" ca="1" si="43"/>
        <v>2.4075269809058275E-2</v>
      </c>
      <c r="G312" s="30">
        <f t="shared" ca="1" si="44"/>
        <v>0.84988006641453739</v>
      </c>
      <c r="H312" s="13">
        <f t="shared" ca="1" si="45"/>
        <v>849880.06641453737</v>
      </c>
      <c r="J312" s="13">
        <f t="shared" ca="1" si="46"/>
        <v>849880.06644123734</v>
      </c>
      <c r="K312">
        <f t="shared" ca="1" si="47"/>
        <v>136</v>
      </c>
      <c r="L312" s="13">
        <f t="shared" ca="1" si="48"/>
        <v>849880.06644123734</v>
      </c>
      <c r="M312" s="13">
        <f t="shared" ca="1" si="49"/>
        <v>839566.21122646146</v>
      </c>
    </row>
    <row r="313" spans="1:13" x14ac:dyDescent="0.2">
      <c r="A313" s="84">
        <v>34090</v>
      </c>
      <c r="B313" s="69">
        <v>1.4503999999999999</v>
      </c>
      <c r="C313">
        <f t="shared" si="40"/>
        <v>269</v>
      </c>
      <c r="D313" s="30">
        <f t="shared" si="41"/>
        <v>-6.5072950202068602E-3</v>
      </c>
      <c r="E313">
        <f t="shared" ca="1" si="42"/>
        <v>652</v>
      </c>
      <c r="F313" s="30">
        <f t="shared" ca="1" si="43"/>
        <v>4.0256772930038487E-3</v>
      </c>
      <c r="G313" s="30">
        <f t="shared" ca="1" si="44"/>
        <v>0.83324090958546382</v>
      </c>
      <c r="H313" s="13">
        <f t="shared" ca="1" si="45"/>
        <v>833240.90958546381</v>
      </c>
      <c r="J313" s="13">
        <f t="shared" ca="1" si="46"/>
        <v>833240.90961226379</v>
      </c>
      <c r="K313">
        <f t="shared" ca="1" si="47"/>
        <v>446</v>
      </c>
      <c r="L313" s="13">
        <f t="shared" ca="1" si="48"/>
        <v>833240.90961226379</v>
      </c>
      <c r="M313" s="13">
        <f t="shared" ca="1" si="49"/>
        <v>839462.535006135</v>
      </c>
    </row>
    <row r="314" spans="1:13" x14ac:dyDescent="0.2">
      <c r="A314" s="84">
        <v>34121</v>
      </c>
      <c r="B314" s="69">
        <v>1.4769000000000001</v>
      </c>
      <c r="C314">
        <f t="shared" si="40"/>
        <v>270</v>
      </c>
      <c r="D314" s="30">
        <f t="shared" si="41"/>
        <v>1.8270821842250484E-2</v>
      </c>
      <c r="E314">
        <f t="shared" ca="1" si="42"/>
        <v>620</v>
      </c>
      <c r="F314" s="30">
        <f t="shared" ca="1" si="43"/>
        <v>4.0256772930038487E-3</v>
      </c>
      <c r="G314" s="30">
        <f t="shared" ca="1" si="44"/>
        <v>0.83324090958546382</v>
      </c>
      <c r="H314" s="13">
        <f t="shared" ca="1" si="45"/>
        <v>833240.90958546381</v>
      </c>
      <c r="J314" s="13">
        <f t="shared" ca="1" si="46"/>
        <v>833240.90961236379</v>
      </c>
      <c r="K314">
        <f t="shared" ca="1" si="47"/>
        <v>445</v>
      </c>
      <c r="L314" s="13">
        <f t="shared" ca="1" si="48"/>
        <v>833240.90961236379</v>
      </c>
      <c r="M314" s="13">
        <f t="shared" ca="1" si="49"/>
        <v>839453.9204181754</v>
      </c>
    </row>
    <row r="315" spans="1:13" x14ac:dyDescent="0.2">
      <c r="A315" s="84">
        <v>34151</v>
      </c>
      <c r="B315" s="69">
        <v>1.5146999999999999</v>
      </c>
      <c r="C315">
        <f t="shared" si="40"/>
        <v>271</v>
      </c>
      <c r="D315" s="30">
        <f t="shared" si="41"/>
        <v>2.5594149908592101E-2</v>
      </c>
      <c r="E315">
        <f t="shared" ca="1" si="42"/>
        <v>50</v>
      </c>
      <c r="F315" s="30">
        <f t="shared" ca="1" si="43"/>
        <v>-2.1639370203338837E-2</v>
      </c>
      <c r="G315" s="30">
        <f t="shared" ca="1" si="44"/>
        <v>0.81194148666824906</v>
      </c>
      <c r="H315" s="13">
        <f t="shared" ca="1" si="45"/>
        <v>811941.48666824901</v>
      </c>
      <c r="J315" s="13">
        <f t="shared" ca="1" si="46"/>
        <v>811941.48669524898</v>
      </c>
      <c r="K315">
        <f t="shared" ca="1" si="47"/>
        <v>808</v>
      </c>
      <c r="L315" s="13">
        <f t="shared" ca="1" si="48"/>
        <v>811941.48669524898</v>
      </c>
      <c r="M315" s="13">
        <f t="shared" ca="1" si="49"/>
        <v>839453.92040167551</v>
      </c>
    </row>
    <row r="316" spans="1:13" x14ac:dyDescent="0.2">
      <c r="A316" s="84">
        <v>34182</v>
      </c>
      <c r="B316" s="69">
        <v>1.4965999999999999</v>
      </c>
      <c r="C316">
        <f t="shared" si="40"/>
        <v>272</v>
      </c>
      <c r="D316" s="30">
        <f t="shared" si="41"/>
        <v>-1.1949560969168771E-2</v>
      </c>
      <c r="E316">
        <f t="shared" ca="1" si="42"/>
        <v>96</v>
      </c>
      <c r="F316" s="30">
        <f t="shared" ca="1" si="43"/>
        <v>4.1791044776107178E-4</v>
      </c>
      <c r="G316" s="30">
        <f t="shared" ca="1" si="44"/>
        <v>0.8302468238805969</v>
      </c>
      <c r="H316" s="13">
        <f t="shared" ca="1" si="45"/>
        <v>830246.8238805969</v>
      </c>
      <c r="J316" s="13">
        <f t="shared" ca="1" si="46"/>
        <v>830246.82390769687</v>
      </c>
      <c r="K316">
        <f t="shared" ca="1" si="47"/>
        <v>520</v>
      </c>
      <c r="L316" s="13">
        <f t="shared" ca="1" si="48"/>
        <v>830246.82390769687</v>
      </c>
      <c r="M316" s="13">
        <f t="shared" ca="1" si="49"/>
        <v>839453.92039297544</v>
      </c>
    </row>
    <row r="317" spans="1:13" x14ac:dyDescent="0.2">
      <c r="A317" s="84">
        <v>34213</v>
      </c>
      <c r="B317" s="69">
        <v>1.4181999999999999</v>
      </c>
      <c r="C317">
        <f t="shared" si="40"/>
        <v>273</v>
      </c>
      <c r="D317" s="30">
        <f t="shared" si="41"/>
        <v>-5.238540692235738E-2</v>
      </c>
      <c r="E317">
        <f t="shared" ca="1" si="42"/>
        <v>267</v>
      </c>
      <c r="F317" s="30">
        <f t="shared" ca="1" si="43"/>
        <v>1.8447753327184291E-3</v>
      </c>
      <c r="G317" s="30">
        <f t="shared" ca="1" si="44"/>
        <v>0.83143097904862295</v>
      </c>
      <c r="H317" s="13">
        <f t="shared" ca="1" si="45"/>
        <v>831430.979048623</v>
      </c>
      <c r="J317" s="13">
        <f t="shared" ca="1" si="46"/>
        <v>831430.97907582298</v>
      </c>
      <c r="K317">
        <f t="shared" ca="1" si="47"/>
        <v>506</v>
      </c>
      <c r="L317" s="13">
        <f t="shared" ca="1" si="48"/>
        <v>831430.97907582298</v>
      </c>
      <c r="M317" s="13">
        <f t="shared" ca="1" si="49"/>
        <v>839389.708755092</v>
      </c>
    </row>
    <row r="318" spans="1:13" x14ac:dyDescent="0.2">
      <c r="A318" s="84">
        <v>34243</v>
      </c>
      <c r="B318" s="69">
        <v>1.4432</v>
      </c>
      <c r="C318">
        <f t="shared" si="40"/>
        <v>274</v>
      </c>
      <c r="D318" s="30">
        <f t="shared" si="41"/>
        <v>1.7627979128472804E-2</v>
      </c>
      <c r="E318">
        <f t="shared" ca="1" si="42"/>
        <v>68</v>
      </c>
      <c r="F318" s="30">
        <f t="shared" ca="1" si="43"/>
        <v>-1.4889336016096211E-3</v>
      </c>
      <c r="G318" s="30">
        <f t="shared" ca="1" si="44"/>
        <v>0.82866433400402417</v>
      </c>
      <c r="H318" s="13">
        <f t="shared" ca="1" si="45"/>
        <v>828664.33400402416</v>
      </c>
      <c r="J318" s="13">
        <f t="shared" ca="1" si="46"/>
        <v>828664.33403132414</v>
      </c>
      <c r="K318">
        <f t="shared" ca="1" si="47"/>
        <v>566</v>
      </c>
      <c r="L318" s="13">
        <f t="shared" ca="1" si="48"/>
        <v>828664.33403132414</v>
      </c>
      <c r="M318" s="13">
        <f t="shared" ca="1" si="49"/>
        <v>839389.70872039208</v>
      </c>
    </row>
    <row r="319" spans="1:13" x14ac:dyDescent="0.2">
      <c r="A319" s="84">
        <v>34274</v>
      </c>
      <c r="B319" s="69">
        <v>1.4968999999999999</v>
      </c>
      <c r="C319">
        <f t="shared" si="40"/>
        <v>275</v>
      </c>
      <c r="D319" s="30">
        <f t="shared" si="41"/>
        <v>3.7208980044345807E-2</v>
      </c>
      <c r="E319">
        <f t="shared" ca="1" si="42"/>
        <v>311</v>
      </c>
      <c r="F319" s="30">
        <f t="shared" ca="1" si="43"/>
        <v>1.3189257905609431E-2</v>
      </c>
      <c r="G319" s="30">
        <f t="shared" ca="1" si="44"/>
        <v>0.84084576513586529</v>
      </c>
      <c r="H319" s="13">
        <f t="shared" ca="1" si="45"/>
        <v>840845.76513586531</v>
      </c>
      <c r="J319" s="13">
        <f t="shared" ca="1" si="46"/>
        <v>840845.76516326529</v>
      </c>
      <c r="K319">
        <f t="shared" ca="1" si="47"/>
        <v>238</v>
      </c>
      <c r="L319" s="13">
        <f t="shared" ca="1" si="48"/>
        <v>840845.76516326529</v>
      </c>
      <c r="M319" s="13">
        <f t="shared" ca="1" si="49"/>
        <v>839243.18776766118</v>
      </c>
    </row>
    <row r="320" spans="1:13" x14ac:dyDescent="0.2">
      <c r="A320" s="84">
        <v>34304</v>
      </c>
      <c r="B320" s="69">
        <v>1.4634</v>
      </c>
      <c r="C320">
        <f t="shared" si="40"/>
        <v>276</v>
      </c>
      <c r="D320" s="30">
        <f t="shared" si="41"/>
        <v>-2.237958447458066E-2</v>
      </c>
      <c r="E320">
        <f t="shared" ca="1" si="42"/>
        <v>649</v>
      </c>
      <c r="F320" s="30">
        <f t="shared" ca="1" si="43"/>
        <v>4.0256772930038487E-3</v>
      </c>
      <c r="G320" s="30">
        <f t="shared" ca="1" si="44"/>
        <v>0.83324090958546382</v>
      </c>
      <c r="H320" s="13">
        <f t="shared" ca="1" si="45"/>
        <v>833240.90958546381</v>
      </c>
      <c r="J320" s="13">
        <f t="shared" ca="1" si="46"/>
        <v>833240.90961296379</v>
      </c>
      <c r="K320">
        <f t="shared" ca="1" si="47"/>
        <v>444</v>
      </c>
      <c r="L320" s="13">
        <f t="shared" ca="1" si="48"/>
        <v>833240.90961296379</v>
      </c>
      <c r="M320" s="13">
        <f t="shared" ca="1" si="49"/>
        <v>839192.59267689253</v>
      </c>
    </row>
    <row r="321" spans="1:13" x14ac:dyDescent="0.2">
      <c r="A321" s="84">
        <v>34335</v>
      </c>
      <c r="B321" s="69">
        <v>1.4716</v>
      </c>
      <c r="C321">
        <f t="shared" si="40"/>
        <v>277</v>
      </c>
      <c r="D321" s="30">
        <f t="shared" si="41"/>
        <v>5.6033893672269297E-3</v>
      </c>
      <c r="E321">
        <f t="shared" ca="1" si="42"/>
        <v>162</v>
      </c>
      <c r="F321" s="30">
        <f t="shared" ca="1" si="43"/>
        <v>6.7019400352734682E-3</v>
      </c>
      <c r="G321" s="30">
        <f t="shared" ca="1" si="44"/>
        <v>0.83546194003527341</v>
      </c>
      <c r="H321" s="13">
        <f t="shared" ca="1" si="45"/>
        <v>835461.94003527344</v>
      </c>
      <c r="J321" s="13">
        <f t="shared" ca="1" si="46"/>
        <v>835461.94006287341</v>
      </c>
      <c r="K321">
        <f t="shared" ca="1" si="47"/>
        <v>328</v>
      </c>
      <c r="L321" s="13">
        <f t="shared" ca="1" si="48"/>
        <v>835461.94006287341</v>
      </c>
      <c r="M321" s="13">
        <f t="shared" ca="1" si="49"/>
        <v>839192.59263139253</v>
      </c>
    </row>
    <row r="322" spans="1:13" x14ac:dyDescent="0.2">
      <c r="A322" s="84">
        <v>34366</v>
      </c>
      <c r="B322" s="69">
        <v>1.4564999999999999</v>
      </c>
      <c r="C322">
        <f t="shared" si="40"/>
        <v>278</v>
      </c>
      <c r="D322" s="30">
        <f t="shared" si="41"/>
        <v>-1.0260940472954672E-2</v>
      </c>
      <c r="E322">
        <f t="shared" ca="1" si="42"/>
        <v>29</v>
      </c>
      <c r="F322" s="30">
        <f t="shared" ca="1" si="43"/>
        <v>-2.0922051471949699E-2</v>
      </c>
      <c r="G322" s="30">
        <f t="shared" ca="1" si="44"/>
        <v>0.81253678948342889</v>
      </c>
      <c r="H322" s="13">
        <f t="shared" ca="1" si="45"/>
        <v>812536.78948342893</v>
      </c>
      <c r="J322" s="13">
        <f t="shared" ca="1" si="46"/>
        <v>812536.78951112891</v>
      </c>
      <c r="K322">
        <f t="shared" ca="1" si="47"/>
        <v>799</v>
      </c>
      <c r="L322" s="13">
        <f t="shared" ca="1" si="48"/>
        <v>812536.78951112891</v>
      </c>
      <c r="M322" s="13">
        <f t="shared" ca="1" si="49"/>
        <v>839192.5925947926</v>
      </c>
    </row>
    <row r="323" spans="1:13" x14ac:dyDescent="0.2">
      <c r="A323" s="84">
        <v>34394</v>
      </c>
      <c r="B323" s="69">
        <v>1.4292</v>
      </c>
      <c r="C323">
        <f t="shared" si="40"/>
        <v>279</v>
      </c>
      <c r="D323" s="30">
        <f t="shared" si="41"/>
        <v>-1.8743563336766189E-2</v>
      </c>
      <c r="E323">
        <f t="shared" ca="1" si="42"/>
        <v>599</v>
      </c>
      <c r="F323" s="30">
        <f t="shared" ca="1" si="43"/>
        <v>-1.534414730381406E-3</v>
      </c>
      <c r="G323" s="30">
        <f t="shared" ca="1" si="44"/>
        <v>0.82862658921525645</v>
      </c>
      <c r="H323" s="13">
        <f t="shared" ca="1" si="45"/>
        <v>828626.58921525639</v>
      </c>
      <c r="J323" s="13">
        <f t="shared" ca="1" si="46"/>
        <v>828626.58924305637</v>
      </c>
      <c r="K323">
        <f t="shared" ca="1" si="47"/>
        <v>577</v>
      </c>
      <c r="L323" s="13">
        <f t="shared" ca="1" si="48"/>
        <v>828626.58924305637</v>
      </c>
      <c r="M323" s="13">
        <f t="shared" ca="1" si="49"/>
        <v>839156.95013915538</v>
      </c>
    </row>
    <row r="324" spans="1:13" x14ac:dyDescent="0.2">
      <c r="A324" s="84">
        <v>34425</v>
      </c>
      <c r="B324" s="69">
        <v>1.4382999999999999</v>
      </c>
      <c r="C324">
        <f t="shared" si="40"/>
        <v>280</v>
      </c>
      <c r="D324" s="30">
        <f t="shared" si="41"/>
        <v>6.3671984326896247E-3</v>
      </c>
      <c r="E324">
        <f t="shared" ca="1" si="42"/>
        <v>405</v>
      </c>
      <c r="F324" s="30">
        <f t="shared" ca="1" si="43"/>
        <v>4.7532282341755661E-4</v>
      </c>
      <c r="G324" s="30">
        <f t="shared" ca="1" si="44"/>
        <v>0.83029447041115423</v>
      </c>
      <c r="H324" s="13">
        <f t="shared" ca="1" si="45"/>
        <v>830294.47041115421</v>
      </c>
      <c r="J324" s="13">
        <f t="shared" ca="1" si="46"/>
        <v>830294.47043905419</v>
      </c>
      <c r="K324">
        <f t="shared" ca="1" si="47"/>
        <v>519</v>
      </c>
      <c r="L324" s="13">
        <f t="shared" ca="1" si="48"/>
        <v>830294.47043905419</v>
      </c>
      <c r="M324" s="13">
        <f t="shared" ca="1" si="49"/>
        <v>839156.95011875534</v>
      </c>
    </row>
    <row r="325" spans="1:13" x14ac:dyDescent="0.2">
      <c r="A325" s="84">
        <v>34455</v>
      </c>
      <c r="B325" s="69">
        <v>1.4125000000000001</v>
      </c>
      <c r="C325">
        <f t="shared" si="40"/>
        <v>281</v>
      </c>
      <c r="D325" s="30">
        <f t="shared" si="41"/>
        <v>-1.7937843287213928E-2</v>
      </c>
      <c r="E325">
        <f t="shared" ca="1" si="42"/>
        <v>572</v>
      </c>
      <c r="F325" s="30">
        <f t="shared" ca="1" si="43"/>
        <v>-6.8355448331323121E-3</v>
      </c>
      <c r="G325" s="30">
        <f t="shared" ca="1" si="44"/>
        <v>0.82422718134298345</v>
      </c>
      <c r="H325" s="13">
        <f t="shared" ca="1" si="45"/>
        <v>824227.1813429835</v>
      </c>
      <c r="J325" s="13">
        <f t="shared" ca="1" si="46"/>
        <v>824227.18137098348</v>
      </c>
      <c r="K325">
        <f t="shared" ca="1" si="47"/>
        <v>631</v>
      </c>
      <c r="L325" s="13">
        <f t="shared" ca="1" si="48"/>
        <v>824227.18137098348</v>
      </c>
      <c r="M325" s="13">
        <f t="shared" ca="1" si="49"/>
        <v>839156.95011735533</v>
      </c>
    </row>
    <row r="326" spans="1:13" x14ac:dyDescent="0.2">
      <c r="A326" s="84">
        <v>34486</v>
      </c>
      <c r="B326" s="69">
        <v>1.3727</v>
      </c>
      <c r="C326">
        <f t="shared" si="40"/>
        <v>282</v>
      </c>
      <c r="D326" s="30">
        <f t="shared" si="41"/>
        <v>-2.8176991150442476E-2</v>
      </c>
      <c r="E326">
        <f t="shared" ca="1" si="42"/>
        <v>330</v>
      </c>
      <c r="F326" s="30">
        <f t="shared" ca="1" si="43"/>
        <v>1.0750507099391404E-2</v>
      </c>
      <c r="G326" s="30">
        <f t="shared" ca="1" si="44"/>
        <v>0.83882184584178487</v>
      </c>
      <c r="H326" s="13">
        <f t="shared" ca="1" si="45"/>
        <v>838821.84584178485</v>
      </c>
      <c r="J326" s="13">
        <f t="shared" ca="1" si="46"/>
        <v>838821.84586988483</v>
      </c>
      <c r="K326">
        <f t="shared" ca="1" si="47"/>
        <v>284</v>
      </c>
      <c r="L326" s="13">
        <f t="shared" ca="1" si="48"/>
        <v>838821.84586988483</v>
      </c>
      <c r="M326" s="13">
        <f t="shared" ca="1" si="49"/>
        <v>839156.95011655532</v>
      </c>
    </row>
    <row r="327" spans="1:13" x14ac:dyDescent="0.2">
      <c r="A327" s="84">
        <v>34516</v>
      </c>
      <c r="B327" s="69">
        <v>1.3239000000000001</v>
      </c>
      <c r="C327">
        <f t="shared" si="40"/>
        <v>283</v>
      </c>
      <c r="D327" s="30">
        <f t="shared" si="41"/>
        <v>-3.5550375173016624E-2</v>
      </c>
      <c r="E327">
        <f t="shared" ca="1" si="42"/>
        <v>468</v>
      </c>
      <c r="F327" s="30">
        <f t="shared" ca="1" si="43"/>
        <v>1.6780179646629367E-2</v>
      </c>
      <c r="G327" s="30">
        <f t="shared" ca="1" si="44"/>
        <v>0.84382587108873763</v>
      </c>
      <c r="H327" s="13">
        <f t="shared" ca="1" si="45"/>
        <v>843825.87108873762</v>
      </c>
      <c r="J327" s="13">
        <f t="shared" ca="1" si="46"/>
        <v>843825.8711169376</v>
      </c>
      <c r="K327">
        <f t="shared" ca="1" si="47"/>
        <v>200</v>
      </c>
      <c r="L327" s="13">
        <f t="shared" ca="1" si="48"/>
        <v>843825.8711169376</v>
      </c>
      <c r="M327" s="13">
        <f t="shared" ca="1" si="49"/>
        <v>839130.0941829317</v>
      </c>
    </row>
    <row r="328" spans="1:13" x14ac:dyDescent="0.2">
      <c r="A328" s="84">
        <v>34547</v>
      </c>
      <c r="B328" s="69">
        <v>1.3184</v>
      </c>
      <c r="C328">
        <f t="shared" si="40"/>
        <v>284</v>
      </c>
      <c r="D328" s="30">
        <f t="shared" si="41"/>
        <v>-4.1543923257043591E-3</v>
      </c>
      <c r="E328">
        <f t="shared" ca="1" si="42"/>
        <v>105</v>
      </c>
      <c r="F328" s="30">
        <f t="shared" ca="1" si="43"/>
        <v>-2.7579963789981954E-2</v>
      </c>
      <c r="G328" s="30">
        <f t="shared" ca="1" si="44"/>
        <v>0.80701138805069395</v>
      </c>
      <c r="H328" s="13">
        <f t="shared" ca="1" si="45"/>
        <v>807011.3880506939</v>
      </c>
      <c r="J328" s="13">
        <f t="shared" ca="1" si="46"/>
        <v>807011.38807899388</v>
      </c>
      <c r="K328">
        <f t="shared" ca="1" si="47"/>
        <v>849</v>
      </c>
      <c r="L328" s="13">
        <f t="shared" ca="1" si="48"/>
        <v>807011.38807899388</v>
      </c>
      <c r="M328" s="13">
        <f t="shared" ca="1" si="49"/>
        <v>838821.84590938489</v>
      </c>
    </row>
    <row r="329" spans="1:13" x14ac:dyDescent="0.2">
      <c r="A329" s="84">
        <v>34578</v>
      </c>
      <c r="B329" s="69">
        <v>1.2891999999999999</v>
      </c>
      <c r="C329">
        <f t="shared" si="40"/>
        <v>285</v>
      </c>
      <c r="D329" s="30">
        <f t="shared" si="41"/>
        <v>-2.2148058252427272E-2</v>
      </c>
      <c r="E329">
        <f t="shared" ca="1" si="42"/>
        <v>501</v>
      </c>
      <c r="F329" s="30">
        <f t="shared" ca="1" si="43"/>
        <v>-3.0472058671624835E-2</v>
      </c>
      <c r="G329" s="30">
        <f t="shared" ca="1" si="44"/>
        <v>0.80461123850841854</v>
      </c>
      <c r="H329" s="13">
        <f t="shared" ca="1" si="45"/>
        <v>804611.23850841855</v>
      </c>
      <c r="J329" s="13">
        <f t="shared" ca="1" si="46"/>
        <v>804611.23853681854</v>
      </c>
      <c r="K329">
        <f t="shared" ca="1" si="47"/>
        <v>860</v>
      </c>
      <c r="L329" s="13">
        <f t="shared" ca="1" si="48"/>
        <v>804611.23853681854</v>
      </c>
      <c r="M329" s="13">
        <f t="shared" ca="1" si="49"/>
        <v>838821.84586988483</v>
      </c>
    </row>
    <row r="330" spans="1:13" x14ac:dyDescent="0.2">
      <c r="A330" s="84">
        <v>34608</v>
      </c>
      <c r="B330" s="69">
        <v>1.2647999999999999</v>
      </c>
      <c r="C330">
        <f t="shared" si="40"/>
        <v>286</v>
      </c>
      <c r="D330" s="30">
        <f t="shared" si="41"/>
        <v>-1.8926466025442124E-2</v>
      </c>
      <c r="E330">
        <f t="shared" ca="1" si="42"/>
        <v>298</v>
      </c>
      <c r="F330" s="30">
        <f t="shared" ca="1" si="43"/>
        <v>-3.4967981125716308E-2</v>
      </c>
      <c r="G330" s="30">
        <f t="shared" ca="1" si="44"/>
        <v>0.80088007246376802</v>
      </c>
      <c r="H330" s="13">
        <f t="shared" ca="1" si="45"/>
        <v>800880.07246376807</v>
      </c>
      <c r="J330" s="13">
        <f t="shared" ca="1" si="46"/>
        <v>800880.07249226805</v>
      </c>
      <c r="K330">
        <f t="shared" ca="1" si="47"/>
        <v>884</v>
      </c>
      <c r="L330" s="13">
        <f t="shared" ca="1" si="48"/>
        <v>800880.07249226805</v>
      </c>
      <c r="M330" s="13">
        <f t="shared" ca="1" si="49"/>
        <v>838821.84586528479</v>
      </c>
    </row>
    <row r="331" spans="1:13" x14ac:dyDescent="0.2">
      <c r="A331" s="84">
        <v>34639</v>
      </c>
      <c r="B331" s="69">
        <v>1.2956000000000001</v>
      </c>
      <c r="C331">
        <f t="shared" si="40"/>
        <v>287</v>
      </c>
      <c r="D331" s="30">
        <f t="shared" si="41"/>
        <v>2.4351676154332758E-2</v>
      </c>
      <c r="E331">
        <f t="shared" ca="1" si="42"/>
        <v>570</v>
      </c>
      <c r="F331" s="30">
        <f t="shared" ca="1" si="43"/>
        <v>-6.9214565151971552E-3</v>
      </c>
      <c r="G331" s="30">
        <f t="shared" ca="1" si="44"/>
        <v>0.8241558832380379</v>
      </c>
      <c r="H331" s="13">
        <f t="shared" ca="1" si="45"/>
        <v>824155.88323803793</v>
      </c>
      <c r="J331" s="13">
        <f t="shared" ca="1" si="46"/>
        <v>824155.88326663792</v>
      </c>
      <c r="K331">
        <f t="shared" ca="1" si="47"/>
        <v>633</v>
      </c>
      <c r="L331" s="13">
        <f t="shared" ca="1" si="48"/>
        <v>824155.88326663792</v>
      </c>
      <c r="M331" s="13">
        <f t="shared" ca="1" si="49"/>
        <v>838821.84585548483</v>
      </c>
    </row>
    <row r="332" spans="1:13" x14ac:dyDescent="0.2">
      <c r="A332" s="84">
        <v>34669</v>
      </c>
      <c r="B332" s="69">
        <v>1.3289</v>
      </c>
      <c r="C332">
        <f t="shared" si="40"/>
        <v>288</v>
      </c>
      <c r="D332" s="30">
        <f t="shared" si="41"/>
        <v>2.5702377276937138E-2</v>
      </c>
      <c r="E332">
        <f t="shared" ca="1" si="42"/>
        <v>619</v>
      </c>
      <c r="F332" s="30">
        <f t="shared" ca="1" si="43"/>
        <v>4.0256772930038487E-3</v>
      </c>
      <c r="G332" s="30">
        <f t="shared" ca="1" si="44"/>
        <v>0.83324090958546382</v>
      </c>
      <c r="H332" s="13">
        <f t="shared" ca="1" si="45"/>
        <v>833240.90958546381</v>
      </c>
      <c r="J332" s="13">
        <f t="shared" ca="1" si="46"/>
        <v>833240.9096141638</v>
      </c>
      <c r="K332">
        <f t="shared" ca="1" si="47"/>
        <v>443</v>
      </c>
      <c r="L332" s="13">
        <f t="shared" ca="1" si="48"/>
        <v>833240.9096141638</v>
      </c>
      <c r="M332" s="13">
        <f t="shared" ca="1" si="49"/>
        <v>838818.53162076487</v>
      </c>
    </row>
    <row r="333" spans="1:13" x14ac:dyDescent="0.2">
      <c r="A333" s="84">
        <v>34700</v>
      </c>
      <c r="B333" s="69">
        <v>1.2863</v>
      </c>
      <c r="C333">
        <f t="shared" si="40"/>
        <v>289</v>
      </c>
      <c r="D333" s="30">
        <f t="shared" si="41"/>
        <v>-3.2056588155617405E-2</v>
      </c>
      <c r="E333">
        <f t="shared" ca="1" si="42"/>
        <v>50</v>
      </c>
      <c r="F333" s="30">
        <f t="shared" ca="1" si="43"/>
        <v>-2.1639370203338837E-2</v>
      </c>
      <c r="G333" s="30">
        <f t="shared" ca="1" si="44"/>
        <v>0.81194148666824906</v>
      </c>
      <c r="H333" s="13">
        <f t="shared" ca="1" si="45"/>
        <v>811941.48666824901</v>
      </c>
      <c r="J333" s="13">
        <f t="shared" ca="1" si="46"/>
        <v>811941.486697049</v>
      </c>
      <c r="K333">
        <f t="shared" ca="1" si="47"/>
        <v>807</v>
      </c>
      <c r="L333" s="13">
        <f t="shared" ca="1" si="48"/>
        <v>811941.486697049</v>
      </c>
      <c r="M333" s="13">
        <f t="shared" ca="1" si="49"/>
        <v>838767.6561036919</v>
      </c>
    </row>
    <row r="334" spans="1:13" x14ac:dyDescent="0.2">
      <c r="A334" s="84">
        <v>34731</v>
      </c>
      <c r="B334" s="69">
        <v>1.2715000000000001</v>
      </c>
      <c r="C334">
        <f t="shared" si="40"/>
        <v>290</v>
      </c>
      <c r="D334" s="30">
        <f t="shared" si="41"/>
        <v>-1.1505869548316783E-2</v>
      </c>
      <c r="E334">
        <f t="shared" ca="1" si="42"/>
        <v>617</v>
      </c>
      <c r="F334" s="30">
        <f t="shared" ca="1" si="43"/>
        <v>4.0256772930038487E-3</v>
      </c>
      <c r="G334" s="30">
        <f t="shared" ca="1" si="44"/>
        <v>0.83324090958546382</v>
      </c>
      <c r="H334" s="13">
        <f t="shared" ca="1" si="45"/>
        <v>833240.90958546381</v>
      </c>
      <c r="J334" s="13">
        <f t="shared" ca="1" si="46"/>
        <v>833240.9096143638</v>
      </c>
      <c r="K334">
        <f t="shared" ca="1" si="47"/>
        <v>442</v>
      </c>
      <c r="L334" s="13">
        <f t="shared" ca="1" si="48"/>
        <v>833240.9096143638</v>
      </c>
      <c r="M334" s="13">
        <f t="shared" ca="1" si="49"/>
        <v>838767.65610269189</v>
      </c>
    </row>
    <row r="335" spans="1:13" x14ac:dyDescent="0.2">
      <c r="A335" s="84">
        <v>34759</v>
      </c>
      <c r="B335" s="69">
        <v>1.1709000000000001</v>
      </c>
      <c r="C335">
        <f t="shared" si="40"/>
        <v>291</v>
      </c>
      <c r="D335" s="30">
        <f t="shared" si="41"/>
        <v>-7.9119150609516353E-2</v>
      </c>
      <c r="E335">
        <f t="shared" ca="1" si="42"/>
        <v>348</v>
      </c>
      <c r="F335" s="30">
        <f t="shared" ca="1" si="43"/>
        <v>1.9172617898732591E-2</v>
      </c>
      <c r="G335" s="30">
        <f t="shared" ca="1" si="44"/>
        <v>0.8458113555941581</v>
      </c>
      <c r="H335" s="13">
        <f t="shared" ca="1" si="45"/>
        <v>845811.35559415806</v>
      </c>
      <c r="J335" s="13">
        <f t="shared" ca="1" si="46"/>
        <v>845811.35562315804</v>
      </c>
      <c r="K335">
        <f t="shared" ca="1" si="47"/>
        <v>173</v>
      </c>
      <c r="L335" s="13">
        <f t="shared" ca="1" si="48"/>
        <v>845811.35562315804</v>
      </c>
      <c r="M335" s="13">
        <f t="shared" ca="1" si="49"/>
        <v>838767.65606239182</v>
      </c>
    </row>
    <row r="336" spans="1:13" x14ac:dyDescent="0.2">
      <c r="A336" s="84">
        <v>34790</v>
      </c>
      <c r="B336" s="69">
        <v>1.1384000000000001</v>
      </c>
      <c r="C336">
        <f t="shared" si="40"/>
        <v>292</v>
      </c>
      <c r="D336" s="30">
        <f t="shared" si="41"/>
        <v>-2.7756426680331292E-2</v>
      </c>
      <c r="E336">
        <f t="shared" ca="1" si="42"/>
        <v>260</v>
      </c>
      <c r="F336" s="30">
        <f t="shared" ca="1" si="43"/>
        <v>-2.8545740615868787E-2</v>
      </c>
      <c r="G336" s="30">
        <f t="shared" ca="1" si="44"/>
        <v>0.80620988986289044</v>
      </c>
      <c r="H336" s="13">
        <f t="shared" ca="1" si="45"/>
        <v>806209.88986289047</v>
      </c>
      <c r="J336" s="13">
        <f t="shared" ca="1" si="46"/>
        <v>806209.88989199046</v>
      </c>
      <c r="K336">
        <f t="shared" ca="1" si="47"/>
        <v>854</v>
      </c>
      <c r="L336" s="13">
        <f t="shared" ca="1" si="48"/>
        <v>806209.88989199046</v>
      </c>
      <c r="M336" s="13">
        <f t="shared" ca="1" si="49"/>
        <v>838676.20627532213</v>
      </c>
    </row>
    <row r="337" spans="1:13" x14ac:dyDescent="0.2">
      <c r="A337" s="84">
        <v>34820</v>
      </c>
      <c r="B337" s="69">
        <v>1.1693</v>
      </c>
      <c r="C337">
        <f t="shared" si="40"/>
        <v>293</v>
      </c>
      <c r="D337" s="30">
        <f t="shared" si="41"/>
        <v>2.7143359100491926E-2</v>
      </c>
      <c r="E337">
        <f t="shared" ca="1" si="42"/>
        <v>312</v>
      </c>
      <c r="F337" s="30">
        <f t="shared" ca="1" si="43"/>
        <v>4.2189460476788065E-2</v>
      </c>
      <c r="G337" s="30">
        <f t="shared" ca="1" si="44"/>
        <v>0.86491303324968638</v>
      </c>
      <c r="H337" s="13">
        <f t="shared" ca="1" si="45"/>
        <v>864913.03324968636</v>
      </c>
      <c r="J337" s="13">
        <f t="shared" ca="1" si="46"/>
        <v>864913.03327888635</v>
      </c>
      <c r="K337">
        <f t="shared" ca="1" si="47"/>
        <v>38</v>
      </c>
      <c r="L337" s="13">
        <f t="shared" ca="1" si="48"/>
        <v>864913.03327888635</v>
      </c>
      <c r="M337" s="13">
        <f t="shared" ca="1" si="49"/>
        <v>838254.13734632102</v>
      </c>
    </row>
    <row r="338" spans="1:13" x14ac:dyDescent="0.2">
      <c r="A338" s="84">
        <v>34851</v>
      </c>
      <c r="B338" s="69">
        <v>1.1588000000000001</v>
      </c>
      <c r="C338">
        <f t="shared" si="40"/>
        <v>294</v>
      </c>
      <c r="D338" s="30">
        <f t="shared" si="41"/>
        <v>-8.979731463268581E-3</v>
      </c>
      <c r="E338">
        <f t="shared" ca="1" si="42"/>
        <v>237</v>
      </c>
      <c r="F338" s="30">
        <f t="shared" ca="1" si="43"/>
        <v>-5.3533190578169965E-4</v>
      </c>
      <c r="G338" s="30">
        <f t="shared" ca="1" si="44"/>
        <v>0.82945572805139178</v>
      </c>
      <c r="H338" s="13">
        <f t="shared" ca="1" si="45"/>
        <v>829455.72805139178</v>
      </c>
      <c r="J338" s="13">
        <f t="shared" ca="1" si="46"/>
        <v>829455.72808069177</v>
      </c>
      <c r="K338">
        <f t="shared" ca="1" si="47"/>
        <v>544</v>
      </c>
      <c r="L338" s="13">
        <f t="shared" ca="1" si="48"/>
        <v>829455.72808069177</v>
      </c>
      <c r="M338" s="13">
        <f t="shared" ca="1" si="49"/>
        <v>837987.63410310121</v>
      </c>
    </row>
    <row r="339" spans="1:13" x14ac:dyDescent="0.2">
      <c r="A339" s="84">
        <v>34881</v>
      </c>
      <c r="B339" s="69">
        <v>1.1556</v>
      </c>
      <c r="C339">
        <f t="shared" si="40"/>
        <v>295</v>
      </c>
      <c r="D339" s="30">
        <f t="shared" si="41"/>
        <v>-2.7614773904039991E-3</v>
      </c>
      <c r="E339">
        <f t="shared" ca="1" si="42"/>
        <v>333</v>
      </c>
      <c r="F339" s="30">
        <f t="shared" ca="1" si="43"/>
        <v>-6.2479073193598134E-2</v>
      </c>
      <c r="G339" s="30">
        <f t="shared" ca="1" si="44"/>
        <v>0.77804861715663287</v>
      </c>
      <c r="H339" s="13">
        <f t="shared" ca="1" si="45"/>
        <v>778048.61715663283</v>
      </c>
      <c r="J339" s="13">
        <f t="shared" ca="1" si="46"/>
        <v>778048.61718603282</v>
      </c>
      <c r="K339">
        <f t="shared" ca="1" si="47"/>
        <v>974</v>
      </c>
      <c r="L339" s="13">
        <f t="shared" ca="1" si="48"/>
        <v>778048.61718603282</v>
      </c>
      <c r="M339" s="13">
        <f t="shared" ca="1" si="49"/>
        <v>837843.24415933201</v>
      </c>
    </row>
    <row r="340" spans="1:13" x14ac:dyDescent="0.2">
      <c r="A340" s="84">
        <v>34912</v>
      </c>
      <c r="B340" s="69">
        <v>1.1961999999999999</v>
      </c>
      <c r="C340">
        <f t="shared" si="40"/>
        <v>296</v>
      </c>
      <c r="D340" s="30">
        <f t="shared" si="41"/>
        <v>3.5133264105226658E-2</v>
      </c>
      <c r="E340">
        <f t="shared" ca="1" si="42"/>
        <v>623</v>
      </c>
      <c r="F340" s="30">
        <f t="shared" ca="1" si="43"/>
        <v>4.0256772930038487E-3</v>
      </c>
      <c r="G340" s="30">
        <f t="shared" ca="1" si="44"/>
        <v>0.83324090958546382</v>
      </c>
      <c r="H340" s="13">
        <f t="shared" ca="1" si="45"/>
        <v>833240.90958546381</v>
      </c>
      <c r="J340" s="13">
        <f t="shared" ca="1" si="46"/>
        <v>833240.90961496381</v>
      </c>
      <c r="K340">
        <f t="shared" ca="1" si="47"/>
        <v>441</v>
      </c>
      <c r="L340" s="13">
        <f t="shared" ca="1" si="48"/>
        <v>833240.90961496381</v>
      </c>
      <c r="M340" s="13">
        <f t="shared" ca="1" si="49"/>
        <v>837843.24408503203</v>
      </c>
    </row>
    <row r="341" spans="1:13" x14ac:dyDescent="0.2">
      <c r="A341" s="84">
        <v>34943</v>
      </c>
      <c r="B341" s="69">
        <v>1.1868000000000001</v>
      </c>
      <c r="C341">
        <f t="shared" si="40"/>
        <v>297</v>
      </c>
      <c r="D341" s="30">
        <f t="shared" si="41"/>
        <v>-7.8582176893494671E-3</v>
      </c>
      <c r="E341">
        <f t="shared" ca="1" si="42"/>
        <v>415</v>
      </c>
      <c r="F341" s="30">
        <f t="shared" ca="1" si="43"/>
        <v>2.2108172127911496E-2</v>
      </c>
      <c r="G341" s="30">
        <f t="shared" ca="1" si="44"/>
        <v>0.84824757204895374</v>
      </c>
      <c r="H341" s="13">
        <f t="shared" ca="1" si="45"/>
        <v>848247.57204895373</v>
      </c>
      <c r="J341" s="13">
        <f t="shared" ca="1" si="46"/>
        <v>848247.57207855373</v>
      </c>
      <c r="K341">
        <f t="shared" ca="1" si="47"/>
        <v>149</v>
      </c>
      <c r="L341" s="13">
        <f t="shared" ca="1" si="48"/>
        <v>848247.57207855373</v>
      </c>
      <c r="M341" s="13">
        <f t="shared" ca="1" si="49"/>
        <v>837306.75356023922</v>
      </c>
    </row>
    <row r="342" spans="1:13" x14ac:dyDescent="0.2">
      <c r="A342" s="84">
        <v>34973</v>
      </c>
      <c r="B342" s="69">
        <v>1.1453</v>
      </c>
      <c r="C342">
        <f t="shared" si="40"/>
        <v>298</v>
      </c>
      <c r="D342" s="30">
        <f t="shared" si="41"/>
        <v>-3.4967981125716308E-2</v>
      </c>
      <c r="E342">
        <f t="shared" ca="1" si="42"/>
        <v>595</v>
      </c>
      <c r="F342" s="30">
        <f t="shared" ca="1" si="43"/>
        <v>-1.9552191737622238E-2</v>
      </c>
      <c r="G342" s="30">
        <f t="shared" ca="1" si="44"/>
        <v>0.81367363607694732</v>
      </c>
      <c r="H342" s="13">
        <f t="shared" ca="1" si="45"/>
        <v>813673.63607694732</v>
      </c>
      <c r="J342" s="13">
        <f t="shared" ca="1" si="46"/>
        <v>813673.63610664732</v>
      </c>
      <c r="K342">
        <f t="shared" ca="1" si="47"/>
        <v>791</v>
      </c>
      <c r="L342" s="13">
        <f t="shared" ca="1" si="48"/>
        <v>813673.63610664732</v>
      </c>
      <c r="M342" s="13">
        <f t="shared" ca="1" si="49"/>
        <v>837306.75351563911</v>
      </c>
    </row>
    <row r="343" spans="1:13" x14ac:dyDescent="0.2">
      <c r="A343" s="84">
        <v>35004</v>
      </c>
      <c r="B343" s="69">
        <v>1.1436999999999999</v>
      </c>
      <c r="C343">
        <f t="shared" si="40"/>
        <v>299</v>
      </c>
      <c r="D343" s="30">
        <f t="shared" si="41"/>
        <v>-1.3970138828255374E-3</v>
      </c>
      <c r="E343">
        <f t="shared" ca="1" si="42"/>
        <v>488</v>
      </c>
      <c r="F343" s="30">
        <f t="shared" ca="1" si="43"/>
        <v>-5.0401753104455826E-2</v>
      </c>
      <c r="G343" s="30">
        <f t="shared" ca="1" si="44"/>
        <v>0.78807158509861208</v>
      </c>
      <c r="H343" s="13">
        <f t="shared" ca="1" si="45"/>
        <v>788071.58509861212</v>
      </c>
      <c r="J343" s="13">
        <f t="shared" ca="1" si="46"/>
        <v>788071.58512841212</v>
      </c>
      <c r="K343">
        <f t="shared" ca="1" si="47"/>
        <v>945</v>
      </c>
      <c r="L343" s="13">
        <f t="shared" ca="1" si="48"/>
        <v>788071.58512841212</v>
      </c>
      <c r="M343" s="13">
        <f t="shared" ca="1" si="49"/>
        <v>837306.7535127392</v>
      </c>
    </row>
    <row r="344" spans="1:13" x14ac:dyDescent="0.2">
      <c r="A344" s="84">
        <v>35034</v>
      </c>
      <c r="B344" s="69">
        <v>1.1631</v>
      </c>
      <c r="C344">
        <f t="shared" si="40"/>
        <v>300</v>
      </c>
      <c r="D344" s="30">
        <f t="shared" si="41"/>
        <v>1.6962490163504595E-2</v>
      </c>
      <c r="E344">
        <f t="shared" ca="1" si="42"/>
        <v>94</v>
      </c>
      <c r="F344" s="30">
        <f t="shared" ca="1" si="43"/>
        <v>-2.115053831942415E-2</v>
      </c>
      <c r="G344" s="30">
        <f t="shared" ca="1" si="44"/>
        <v>0.81234716824870989</v>
      </c>
      <c r="H344" s="13">
        <f t="shared" ca="1" si="45"/>
        <v>812347.16824870987</v>
      </c>
      <c r="J344" s="13">
        <f t="shared" ca="1" si="46"/>
        <v>812347.16827860987</v>
      </c>
      <c r="K344">
        <f t="shared" ca="1" si="47"/>
        <v>803</v>
      </c>
      <c r="L344" s="13">
        <f t="shared" ca="1" si="48"/>
        <v>812347.16827860987</v>
      </c>
      <c r="M344" s="13">
        <f t="shared" ca="1" si="49"/>
        <v>837306.75346763921</v>
      </c>
    </row>
    <row r="345" spans="1:13" x14ac:dyDescent="0.2">
      <c r="A345" s="84">
        <v>35065</v>
      </c>
      <c r="B345" s="69">
        <v>1.1818</v>
      </c>
      <c r="C345">
        <f t="shared" si="40"/>
        <v>301</v>
      </c>
      <c r="D345" s="30">
        <f t="shared" si="41"/>
        <v>1.6077723325595317E-2</v>
      </c>
      <c r="E345">
        <f t="shared" ca="1" si="42"/>
        <v>44</v>
      </c>
      <c r="F345" s="30">
        <f t="shared" ca="1" si="43"/>
        <v>6.8821267120977581E-3</v>
      </c>
      <c r="G345" s="30">
        <f t="shared" ca="1" si="44"/>
        <v>0.8356114769583699</v>
      </c>
      <c r="H345" s="13">
        <f t="shared" ca="1" si="45"/>
        <v>835611.47695836995</v>
      </c>
      <c r="J345" s="13">
        <f t="shared" ca="1" si="46"/>
        <v>835611.47698836995</v>
      </c>
      <c r="K345">
        <f t="shared" ca="1" si="47"/>
        <v>325</v>
      </c>
      <c r="L345" s="13">
        <f t="shared" ca="1" si="48"/>
        <v>835611.47698836995</v>
      </c>
      <c r="M345" s="13">
        <f t="shared" ca="1" si="49"/>
        <v>837249.06530390086</v>
      </c>
    </row>
    <row r="346" spans="1:13" x14ac:dyDescent="0.2">
      <c r="A346" s="84">
        <v>35096</v>
      </c>
      <c r="B346" s="69">
        <v>1.1967000000000001</v>
      </c>
      <c r="C346">
        <f t="shared" si="40"/>
        <v>302</v>
      </c>
      <c r="D346" s="30">
        <f t="shared" si="41"/>
        <v>1.2607886275173508E-2</v>
      </c>
      <c r="E346">
        <f t="shared" ca="1" si="42"/>
        <v>495</v>
      </c>
      <c r="F346" s="30">
        <f t="shared" ca="1" si="43"/>
        <v>1.425751261241448E-3</v>
      </c>
      <c r="G346" s="30">
        <f t="shared" ca="1" si="44"/>
        <v>0.83108323097170422</v>
      </c>
      <c r="H346" s="13">
        <f t="shared" ca="1" si="45"/>
        <v>831083.23097170424</v>
      </c>
      <c r="J346" s="13">
        <f t="shared" ca="1" si="46"/>
        <v>831083.23100180423</v>
      </c>
      <c r="K346">
        <f t="shared" ca="1" si="47"/>
        <v>508</v>
      </c>
      <c r="L346" s="13">
        <f t="shared" ca="1" si="48"/>
        <v>831083.23100180423</v>
      </c>
      <c r="M346" s="13">
        <f t="shared" ca="1" si="49"/>
        <v>836912.4429705533</v>
      </c>
    </row>
    <row r="347" spans="1:13" x14ac:dyDescent="0.2">
      <c r="A347" s="84">
        <v>35125</v>
      </c>
      <c r="B347" s="69">
        <v>1.1959</v>
      </c>
      <c r="C347">
        <f t="shared" si="40"/>
        <v>303</v>
      </c>
      <c r="D347" s="30">
        <f t="shared" si="41"/>
        <v>-6.6850505556959039E-4</v>
      </c>
      <c r="E347">
        <f t="shared" ca="1" si="42"/>
        <v>590</v>
      </c>
      <c r="F347" s="30">
        <f t="shared" ca="1" si="43"/>
        <v>6.599298824499833E-3</v>
      </c>
      <c r="G347" s="30">
        <f t="shared" ca="1" si="44"/>
        <v>0.83537675809445233</v>
      </c>
      <c r="H347" s="13">
        <f t="shared" ca="1" si="45"/>
        <v>835376.75809445232</v>
      </c>
      <c r="J347" s="13">
        <f t="shared" ca="1" si="46"/>
        <v>835376.75812465232</v>
      </c>
      <c r="K347">
        <f t="shared" ca="1" si="47"/>
        <v>334</v>
      </c>
      <c r="L347" s="13">
        <f t="shared" ca="1" si="48"/>
        <v>835376.75812465232</v>
      </c>
      <c r="M347" s="13">
        <f t="shared" ca="1" si="49"/>
        <v>836912.44294785336</v>
      </c>
    </row>
    <row r="348" spans="1:13" x14ac:dyDescent="0.2">
      <c r="A348" s="84">
        <v>35156</v>
      </c>
      <c r="B348" s="69">
        <v>1.218</v>
      </c>
      <c r="C348">
        <f t="shared" si="40"/>
        <v>304</v>
      </c>
      <c r="D348" s="30">
        <f t="shared" si="41"/>
        <v>1.8479806003846466E-2</v>
      </c>
      <c r="E348">
        <f t="shared" ca="1" si="42"/>
        <v>582</v>
      </c>
      <c r="F348" s="30">
        <f t="shared" ca="1" si="43"/>
        <v>-2.2459681408924403E-2</v>
      </c>
      <c r="G348" s="30">
        <f t="shared" ca="1" si="44"/>
        <v>0.8112607103987336</v>
      </c>
      <c r="H348" s="13">
        <f t="shared" ca="1" si="45"/>
        <v>811260.71039873362</v>
      </c>
      <c r="J348" s="13">
        <f t="shared" ca="1" si="46"/>
        <v>811260.71042903361</v>
      </c>
      <c r="K348">
        <f t="shared" ca="1" si="47"/>
        <v>816</v>
      </c>
      <c r="L348" s="13">
        <f t="shared" ca="1" si="48"/>
        <v>811260.71042903361</v>
      </c>
      <c r="M348" s="13">
        <f t="shared" ca="1" si="49"/>
        <v>836906.9234358106</v>
      </c>
    </row>
    <row r="349" spans="1:13" x14ac:dyDescent="0.2">
      <c r="A349" s="84">
        <v>35186</v>
      </c>
      <c r="B349" s="69">
        <v>1.2539</v>
      </c>
      <c r="C349">
        <f t="shared" si="40"/>
        <v>305</v>
      </c>
      <c r="D349" s="30">
        <f t="shared" si="41"/>
        <v>2.9474548440065806E-2</v>
      </c>
      <c r="E349">
        <f t="shared" ca="1" si="42"/>
        <v>286</v>
      </c>
      <c r="F349" s="30">
        <f t="shared" ca="1" si="43"/>
        <v>-1.8926466025442124E-2</v>
      </c>
      <c r="G349" s="30">
        <f t="shared" ca="1" si="44"/>
        <v>0.81419292584548553</v>
      </c>
      <c r="H349" s="13">
        <f t="shared" ca="1" si="45"/>
        <v>814192.92584548553</v>
      </c>
      <c r="J349" s="13">
        <f t="shared" ca="1" si="46"/>
        <v>814192.92587588553</v>
      </c>
      <c r="K349">
        <f t="shared" ca="1" si="47"/>
        <v>784</v>
      </c>
      <c r="L349" s="13">
        <f t="shared" ca="1" si="48"/>
        <v>814192.92587588553</v>
      </c>
      <c r="M349" s="13">
        <f t="shared" ca="1" si="49"/>
        <v>836452.93356713338</v>
      </c>
    </row>
    <row r="350" spans="1:13" x14ac:dyDescent="0.2">
      <c r="A350" s="84">
        <v>35217</v>
      </c>
      <c r="B350" s="69">
        <v>1.2579</v>
      </c>
      <c r="C350">
        <f t="shared" si="40"/>
        <v>306</v>
      </c>
      <c r="D350" s="30">
        <f t="shared" si="41"/>
        <v>3.1900470531940339E-3</v>
      </c>
      <c r="E350">
        <f t="shared" ca="1" si="42"/>
        <v>162</v>
      </c>
      <c r="F350" s="30">
        <f t="shared" ca="1" si="43"/>
        <v>6.7019400352734682E-3</v>
      </c>
      <c r="G350" s="30">
        <f t="shared" ca="1" si="44"/>
        <v>0.83546194003527341</v>
      </c>
      <c r="H350" s="13">
        <f t="shared" ca="1" si="45"/>
        <v>835461.94003527344</v>
      </c>
      <c r="J350" s="13">
        <f t="shared" ca="1" si="46"/>
        <v>835461.94006577344</v>
      </c>
      <c r="K350">
        <f t="shared" ca="1" si="47"/>
        <v>327</v>
      </c>
      <c r="L350" s="13">
        <f t="shared" ca="1" si="48"/>
        <v>835461.94006577344</v>
      </c>
      <c r="M350" s="13">
        <f t="shared" ca="1" si="49"/>
        <v>836393.68838349322</v>
      </c>
    </row>
    <row r="351" spans="1:13" x14ac:dyDescent="0.2">
      <c r="A351" s="84">
        <v>35247</v>
      </c>
      <c r="B351" s="69">
        <v>1.232</v>
      </c>
      <c r="C351">
        <f t="shared" si="40"/>
        <v>307</v>
      </c>
      <c r="D351" s="30">
        <f t="shared" si="41"/>
        <v>-2.058987200890372E-2</v>
      </c>
      <c r="E351">
        <f t="shared" ca="1" si="42"/>
        <v>665</v>
      </c>
      <c r="F351" s="30">
        <f t="shared" ca="1" si="43"/>
        <v>4.0256772930038487E-3</v>
      </c>
      <c r="G351" s="30">
        <f t="shared" ca="1" si="44"/>
        <v>0.83324090958546382</v>
      </c>
      <c r="H351" s="13">
        <f t="shared" ca="1" si="45"/>
        <v>833240.90958546381</v>
      </c>
      <c r="J351" s="13">
        <f t="shared" ca="1" si="46"/>
        <v>833240.90961606381</v>
      </c>
      <c r="K351">
        <f t="shared" ca="1" si="47"/>
        <v>440</v>
      </c>
      <c r="L351" s="13">
        <f t="shared" ca="1" si="48"/>
        <v>833240.90961606381</v>
      </c>
      <c r="M351" s="13">
        <f t="shared" ca="1" si="49"/>
        <v>836393.6883803932</v>
      </c>
    </row>
    <row r="352" spans="1:13" x14ac:dyDescent="0.2">
      <c r="A352" s="84">
        <v>35278</v>
      </c>
      <c r="B352" s="69">
        <v>1.2029000000000001</v>
      </c>
      <c r="C352">
        <f t="shared" si="40"/>
        <v>308</v>
      </c>
      <c r="D352" s="30">
        <f t="shared" si="41"/>
        <v>-2.3620129870129847E-2</v>
      </c>
      <c r="E352">
        <f t="shared" ca="1" si="42"/>
        <v>9</v>
      </c>
      <c r="F352" s="30">
        <f t="shared" ca="1" si="43"/>
        <v>-1.225623976579171E-2</v>
      </c>
      <c r="G352" s="30">
        <f t="shared" ca="1" si="44"/>
        <v>0.81972854661836947</v>
      </c>
      <c r="H352" s="13">
        <f t="shared" ca="1" si="45"/>
        <v>819728.54661836952</v>
      </c>
      <c r="J352" s="13">
        <f t="shared" ca="1" si="46"/>
        <v>819728.54664906953</v>
      </c>
      <c r="K352">
        <f t="shared" ca="1" si="47"/>
        <v>703</v>
      </c>
      <c r="L352" s="13">
        <f t="shared" ca="1" si="48"/>
        <v>819728.54664906953</v>
      </c>
      <c r="M352" s="13">
        <f t="shared" ca="1" si="49"/>
        <v>836329.21446573653</v>
      </c>
    </row>
    <row r="353" spans="1:13" x14ac:dyDescent="0.2">
      <c r="A353" s="84">
        <v>35309</v>
      </c>
      <c r="B353" s="69">
        <v>1.2343</v>
      </c>
      <c r="C353">
        <f t="shared" si="40"/>
        <v>309</v>
      </c>
      <c r="D353" s="30">
        <f t="shared" si="41"/>
        <v>2.610358300773119E-2</v>
      </c>
      <c r="E353">
        <f t="shared" ca="1" si="42"/>
        <v>35</v>
      </c>
      <c r="F353" s="30">
        <f t="shared" ca="1" si="43"/>
        <v>4.4869255150554732E-2</v>
      </c>
      <c r="G353" s="30">
        <f t="shared" ca="1" si="44"/>
        <v>0.8671369948494454</v>
      </c>
      <c r="H353" s="13">
        <f t="shared" ca="1" si="45"/>
        <v>867136.99484944541</v>
      </c>
      <c r="J353" s="13">
        <f t="shared" ca="1" si="46"/>
        <v>867136.99488024542</v>
      </c>
      <c r="K353">
        <f t="shared" ca="1" si="47"/>
        <v>34</v>
      </c>
      <c r="L353" s="13">
        <f t="shared" ca="1" si="48"/>
        <v>867136.99488024542</v>
      </c>
      <c r="M353" s="13">
        <f t="shared" ca="1" si="49"/>
        <v>836329.21443843655</v>
      </c>
    </row>
    <row r="354" spans="1:13" x14ac:dyDescent="0.2">
      <c r="A354" s="84">
        <v>35339</v>
      </c>
      <c r="B354" s="69">
        <v>1.2585999999999999</v>
      </c>
      <c r="C354">
        <f t="shared" si="40"/>
        <v>310</v>
      </c>
      <c r="D354" s="30">
        <f t="shared" si="41"/>
        <v>1.968727213805388E-2</v>
      </c>
      <c r="E354">
        <f t="shared" ca="1" si="42"/>
        <v>137</v>
      </c>
      <c r="F354" s="30">
        <f t="shared" ca="1" si="43"/>
        <v>-6.318793314308957E-3</v>
      </c>
      <c r="G354" s="30">
        <f t="shared" ca="1" si="44"/>
        <v>0.82465603342845495</v>
      </c>
      <c r="H354" s="13">
        <f t="shared" ca="1" si="45"/>
        <v>824656.033428455</v>
      </c>
      <c r="J354" s="13">
        <f t="shared" ca="1" si="46"/>
        <v>824656.03345935501</v>
      </c>
      <c r="K354">
        <f t="shared" ca="1" si="47"/>
        <v>620</v>
      </c>
      <c r="L354" s="13">
        <f t="shared" ca="1" si="48"/>
        <v>824656.03345935501</v>
      </c>
      <c r="M354" s="13">
        <f t="shared" ca="1" si="49"/>
        <v>836195.52011696785</v>
      </c>
    </row>
    <row r="355" spans="1:13" x14ac:dyDescent="0.2">
      <c r="A355" s="84">
        <v>35370</v>
      </c>
      <c r="B355" s="69">
        <v>1.2751999999999999</v>
      </c>
      <c r="C355">
        <f t="shared" si="40"/>
        <v>311</v>
      </c>
      <c r="D355" s="30">
        <f t="shared" si="41"/>
        <v>1.3189257905609431E-2</v>
      </c>
      <c r="E355">
        <f t="shared" ca="1" si="42"/>
        <v>547</v>
      </c>
      <c r="F355" s="30">
        <f t="shared" ca="1" si="43"/>
        <v>1.392470345538932E-2</v>
      </c>
      <c r="G355" s="30">
        <f t="shared" ca="1" si="44"/>
        <v>0.84145611139762755</v>
      </c>
      <c r="H355" s="13">
        <f t="shared" ca="1" si="45"/>
        <v>841456.11139762751</v>
      </c>
      <c r="J355" s="13">
        <f t="shared" ca="1" si="46"/>
        <v>841456.11142862751</v>
      </c>
      <c r="K355">
        <f t="shared" ca="1" si="47"/>
        <v>231</v>
      </c>
      <c r="L355" s="13">
        <f t="shared" ca="1" si="48"/>
        <v>841456.11142862751</v>
      </c>
      <c r="M355" s="13">
        <f t="shared" ca="1" si="49"/>
        <v>836006.3217564855</v>
      </c>
    </row>
    <row r="356" spans="1:13" x14ac:dyDescent="0.2">
      <c r="A356" s="84">
        <v>35400</v>
      </c>
      <c r="B356" s="69">
        <v>1.329</v>
      </c>
      <c r="C356">
        <f t="shared" si="40"/>
        <v>312</v>
      </c>
      <c r="D356" s="30">
        <f t="shared" si="41"/>
        <v>4.2189460476788065E-2</v>
      </c>
      <c r="E356">
        <f t="shared" ca="1" si="42"/>
        <v>222</v>
      </c>
      <c r="F356" s="30">
        <f t="shared" ca="1" si="43"/>
        <v>-1.1625216888374812E-2</v>
      </c>
      <c r="G356" s="30">
        <f t="shared" ca="1" si="44"/>
        <v>0.82025223250433776</v>
      </c>
      <c r="H356" s="13">
        <f t="shared" ca="1" si="45"/>
        <v>820252.23250433779</v>
      </c>
      <c r="J356" s="13">
        <f t="shared" ca="1" si="46"/>
        <v>820252.2325354378</v>
      </c>
      <c r="K356">
        <f t="shared" ca="1" si="47"/>
        <v>691</v>
      </c>
      <c r="L356" s="13">
        <f t="shared" ca="1" si="48"/>
        <v>820252.2325354378</v>
      </c>
      <c r="M356" s="13">
        <f t="shared" ca="1" si="49"/>
        <v>836006.3217412855</v>
      </c>
    </row>
    <row r="357" spans="1:13" x14ac:dyDescent="0.2">
      <c r="A357" s="84">
        <v>35431</v>
      </c>
      <c r="B357" s="69">
        <v>1.3913</v>
      </c>
      <c r="C357">
        <f t="shared" si="40"/>
        <v>313</v>
      </c>
      <c r="D357" s="30">
        <f t="shared" si="41"/>
        <v>4.6877351392024202E-2</v>
      </c>
      <c r="E357">
        <f t="shared" ca="1" si="42"/>
        <v>467</v>
      </c>
      <c r="F357" s="30">
        <f t="shared" ca="1" si="43"/>
        <v>-8.028982669147422E-3</v>
      </c>
      <c r="G357" s="30">
        <f t="shared" ca="1" si="44"/>
        <v>0.82323674728287455</v>
      </c>
      <c r="H357" s="13">
        <f t="shared" ca="1" si="45"/>
        <v>823236.74728287454</v>
      </c>
      <c r="J357" s="13">
        <f t="shared" ca="1" si="46"/>
        <v>823236.74731407454</v>
      </c>
      <c r="K357">
        <f t="shared" ca="1" si="47"/>
        <v>650</v>
      </c>
      <c r="L357" s="13">
        <f t="shared" ca="1" si="48"/>
        <v>823236.74731407454</v>
      </c>
      <c r="M357" s="13">
        <f t="shared" ca="1" si="49"/>
        <v>836006.32169818552</v>
      </c>
    </row>
    <row r="358" spans="1:13" x14ac:dyDescent="0.2">
      <c r="A358" s="84">
        <v>35462</v>
      </c>
      <c r="B358" s="69">
        <v>1.4540999999999999</v>
      </c>
      <c r="C358">
        <f t="shared" si="40"/>
        <v>314</v>
      </c>
      <c r="D358" s="30">
        <f t="shared" si="41"/>
        <v>4.5137641055128297E-2</v>
      </c>
      <c r="E358">
        <f t="shared" ca="1" si="42"/>
        <v>62</v>
      </c>
      <c r="F358" s="30">
        <f t="shared" ca="1" si="43"/>
        <v>-1.2677679600461178E-2</v>
      </c>
      <c r="G358" s="30">
        <f t="shared" ca="1" si="44"/>
        <v>0.81937879369957722</v>
      </c>
      <c r="H358" s="13">
        <f t="shared" ca="1" si="45"/>
        <v>819378.79369957722</v>
      </c>
      <c r="J358" s="13">
        <f t="shared" ca="1" si="46"/>
        <v>819378.79373087722</v>
      </c>
      <c r="K358">
        <f t="shared" ca="1" si="47"/>
        <v>711</v>
      </c>
      <c r="L358" s="13">
        <f t="shared" ca="1" si="48"/>
        <v>819378.79373087722</v>
      </c>
      <c r="M358" s="13">
        <f t="shared" ca="1" si="49"/>
        <v>835962.18341951526</v>
      </c>
    </row>
    <row r="359" spans="1:13" x14ac:dyDescent="0.2">
      <c r="A359" s="84">
        <v>35490</v>
      </c>
      <c r="B359" s="69">
        <v>1.4634</v>
      </c>
      <c r="C359">
        <f t="shared" si="40"/>
        <v>315</v>
      </c>
      <c r="D359" s="30">
        <f t="shared" si="41"/>
        <v>6.3957086857850953E-3</v>
      </c>
      <c r="E359">
        <f t="shared" ca="1" si="42"/>
        <v>23</v>
      </c>
      <c r="F359" s="30">
        <f t="shared" ca="1" si="43"/>
        <v>-5.5296626905754209E-4</v>
      </c>
      <c r="G359" s="30">
        <f t="shared" ca="1" si="44"/>
        <v>0.82944109329330906</v>
      </c>
      <c r="H359" s="13">
        <f t="shared" ca="1" si="45"/>
        <v>829441.0932933091</v>
      </c>
      <c r="J359" s="13">
        <f t="shared" ca="1" si="46"/>
        <v>829441.0933247091</v>
      </c>
      <c r="K359">
        <f t="shared" ca="1" si="47"/>
        <v>546</v>
      </c>
      <c r="L359" s="13">
        <f t="shared" ca="1" si="48"/>
        <v>829441.0933247091</v>
      </c>
      <c r="M359" s="13">
        <f t="shared" ca="1" si="49"/>
        <v>835855.23762726469</v>
      </c>
    </row>
    <row r="360" spans="1:13" x14ac:dyDescent="0.2">
      <c r="A360" s="84">
        <v>35521</v>
      </c>
      <c r="B360" s="69">
        <v>1.4618</v>
      </c>
      <c r="C360">
        <f t="shared" si="40"/>
        <v>316</v>
      </c>
      <c r="D360" s="30">
        <f t="shared" si="41"/>
        <v>-1.0933442667759863E-3</v>
      </c>
      <c r="E360">
        <f t="shared" ca="1" si="42"/>
        <v>627</v>
      </c>
      <c r="F360" s="30">
        <f t="shared" ca="1" si="43"/>
        <v>4.0256772930038487E-3</v>
      </c>
      <c r="G360" s="30">
        <f t="shared" ca="1" si="44"/>
        <v>0.83324090958546382</v>
      </c>
      <c r="H360" s="13">
        <f t="shared" ca="1" si="45"/>
        <v>833240.90958546381</v>
      </c>
      <c r="J360" s="13">
        <f t="shared" ca="1" si="46"/>
        <v>833240.90961696382</v>
      </c>
      <c r="K360">
        <f t="shared" ca="1" si="47"/>
        <v>439</v>
      </c>
      <c r="L360" s="13">
        <f t="shared" ca="1" si="48"/>
        <v>833240.90961696382</v>
      </c>
      <c r="M360" s="13">
        <f t="shared" ca="1" si="49"/>
        <v>835831.42083597707</v>
      </c>
    </row>
    <row r="361" spans="1:13" x14ac:dyDescent="0.2">
      <c r="A361" s="84">
        <v>35551</v>
      </c>
      <c r="B361" s="69">
        <v>1.4331</v>
      </c>
      <c r="C361">
        <f t="shared" si="40"/>
        <v>317</v>
      </c>
      <c r="D361" s="30">
        <f t="shared" si="41"/>
        <v>-1.9633328772745928E-2</v>
      </c>
      <c r="E361">
        <f t="shared" ca="1" si="42"/>
        <v>695</v>
      </c>
      <c r="F361" s="30">
        <f t="shared" ca="1" si="43"/>
        <v>4.0256772930038487E-3</v>
      </c>
      <c r="G361" s="30">
        <f t="shared" ca="1" si="44"/>
        <v>0.83324090958546382</v>
      </c>
      <c r="H361" s="13">
        <f t="shared" ca="1" si="45"/>
        <v>833240.90958546381</v>
      </c>
      <c r="J361" s="13">
        <f t="shared" ca="1" si="46"/>
        <v>833240.90961706382</v>
      </c>
      <c r="K361">
        <f t="shared" ca="1" si="47"/>
        <v>438</v>
      </c>
      <c r="L361" s="13">
        <f t="shared" ca="1" si="48"/>
        <v>833240.90961706382</v>
      </c>
      <c r="M361" s="13">
        <f t="shared" ca="1" si="49"/>
        <v>835831.42075887707</v>
      </c>
    </row>
    <row r="362" spans="1:13" x14ac:dyDescent="0.2">
      <c r="A362" s="84">
        <v>35582</v>
      </c>
      <c r="B362" s="69">
        <v>1.4423999999999999</v>
      </c>
      <c r="C362">
        <f t="shared" si="40"/>
        <v>318</v>
      </c>
      <c r="D362" s="30">
        <f t="shared" si="41"/>
        <v>6.489428511618156E-3</v>
      </c>
      <c r="E362">
        <f t="shared" ca="1" si="42"/>
        <v>236</v>
      </c>
      <c r="F362" s="30">
        <f t="shared" ca="1" si="43"/>
        <v>-6.0902039643780492E-2</v>
      </c>
      <c r="G362" s="30">
        <f t="shared" ca="1" si="44"/>
        <v>0.7793573972996265</v>
      </c>
      <c r="H362" s="13">
        <f t="shared" ca="1" si="45"/>
        <v>779357.39729962649</v>
      </c>
      <c r="J362" s="13">
        <f t="shared" ca="1" si="46"/>
        <v>779357.3973313265</v>
      </c>
      <c r="K362">
        <f t="shared" ca="1" si="47"/>
        <v>971</v>
      </c>
      <c r="L362" s="13">
        <f t="shared" ca="1" si="48"/>
        <v>779357.3973313265</v>
      </c>
      <c r="M362" s="13">
        <f t="shared" ca="1" si="49"/>
        <v>835827.85719805723</v>
      </c>
    </row>
    <row r="363" spans="1:13" x14ac:dyDescent="0.2">
      <c r="A363" s="84">
        <v>35612</v>
      </c>
      <c r="B363" s="69">
        <v>1.4823999999999999</v>
      </c>
      <c r="C363">
        <f t="shared" si="40"/>
        <v>319</v>
      </c>
      <c r="D363" s="30">
        <f t="shared" si="41"/>
        <v>2.7731558513588439E-2</v>
      </c>
      <c r="E363">
        <f t="shared" ca="1" si="42"/>
        <v>170</v>
      </c>
      <c r="F363" s="30">
        <f t="shared" ca="1" si="43"/>
        <v>5.4719819481007903E-2</v>
      </c>
      <c r="G363" s="30">
        <f t="shared" ca="1" si="44"/>
        <v>0.87531197818728845</v>
      </c>
      <c r="H363" s="13">
        <f t="shared" ca="1" si="45"/>
        <v>875311.97818728851</v>
      </c>
      <c r="J363" s="13">
        <f t="shared" ca="1" si="46"/>
        <v>875311.97821908852</v>
      </c>
      <c r="K363">
        <f t="shared" ca="1" si="47"/>
        <v>12</v>
      </c>
      <c r="L363" s="13">
        <f t="shared" ca="1" si="48"/>
        <v>875311.97821908852</v>
      </c>
      <c r="M363" s="13">
        <f t="shared" ca="1" si="49"/>
        <v>835827.85716305731</v>
      </c>
    </row>
    <row r="364" spans="1:13" x14ac:dyDescent="0.2">
      <c r="A364" s="84">
        <v>35643</v>
      </c>
      <c r="B364" s="69">
        <v>1.5127999999999999</v>
      </c>
      <c r="C364">
        <f t="shared" si="40"/>
        <v>320</v>
      </c>
      <c r="D364" s="30">
        <f t="shared" si="41"/>
        <v>2.0507285483000626E-2</v>
      </c>
      <c r="E364">
        <f t="shared" ca="1" si="42"/>
        <v>510</v>
      </c>
      <c r="F364" s="30">
        <f t="shared" ca="1" si="43"/>
        <v>-2.3647588155278787E-2</v>
      </c>
      <c r="G364" s="30">
        <f t="shared" ca="1" si="44"/>
        <v>0.81027486658993408</v>
      </c>
      <c r="H364" s="13">
        <f t="shared" ca="1" si="45"/>
        <v>810274.8665899341</v>
      </c>
      <c r="J364" s="13">
        <f t="shared" ca="1" si="46"/>
        <v>810274.86662183411</v>
      </c>
      <c r="K364">
        <f t="shared" ca="1" si="47"/>
        <v>821</v>
      </c>
      <c r="L364" s="13">
        <f t="shared" ca="1" si="48"/>
        <v>810274.86662183411</v>
      </c>
      <c r="M364" s="13">
        <f t="shared" ca="1" si="49"/>
        <v>835686.06681312202</v>
      </c>
    </row>
    <row r="365" spans="1:13" x14ac:dyDescent="0.2">
      <c r="A365" s="84">
        <v>35674</v>
      </c>
      <c r="B365" s="69">
        <v>1.4702</v>
      </c>
      <c r="C365">
        <f t="shared" si="40"/>
        <v>321</v>
      </c>
      <c r="D365" s="30">
        <f t="shared" si="41"/>
        <v>-2.815970386039135E-2</v>
      </c>
      <c r="E365">
        <f t="shared" ca="1" si="42"/>
        <v>568</v>
      </c>
      <c r="F365" s="30">
        <f t="shared" ca="1" si="43"/>
        <v>2.18354430379748E-2</v>
      </c>
      <c r="G365" s="30">
        <f t="shared" ca="1" si="44"/>
        <v>0.84802123417721531</v>
      </c>
      <c r="H365" s="13">
        <f t="shared" ca="1" si="45"/>
        <v>848021.23417721526</v>
      </c>
      <c r="J365" s="13">
        <f t="shared" ca="1" si="46"/>
        <v>848021.23420921527</v>
      </c>
      <c r="K365">
        <f t="shared" ca="1" si="47"/>
        <v>153</v>
      </c>
      <c r="L365" s="13">
        <f t="shared" ca="1" si="48"/>
        <v>848021.23420921527</v>
      </c>
      <c r="M365" s="13">
        <f t="shared" ca="1" si="49"/>
        <v>835686.06674312195</v>
      </c>
    </row>
    <row r="366" spans="1:13" x14ac:dyDescent="0.2">
      <c r="A366" s="84">
        <v>35704</v>
      </c>
      <c r="B366" s="69">
        <v>1.4516</v>
      </c>
      <c r="C366">
        <f t="shared" si="40"/>
        <v>322</v>
      </c>
      <c r="D366" s="30">
        <f t="shared" si="41"/>
        <v>-1.2651339953747787E-2</v>
      </c>
      <c r="E366">
        <f t="shared" ca="1" si="42"/>
        <v>527</v>
      </c>
      <c r="F366" s="30">
        <f t="shared" ca="1" si="43"/>
        <v>1.1964735516372782E-2</v>
      </c>
      <c r="G366" s="30">
        <f t="shared" ca="1" si="44"/>
        <v>0.83982953400503779</v>
      </c>
      <c r="H366" s="13">
        <f t="shared" ca="1" si="45"/>
        <v>839829.53400503774</v>
      </c>
      <c r="J366" s="13">
        <f t="shared" ca="1" si="46"/>
        <v>839829.53403713775</v>
      </c>
      <c r="K366">
        <f t="shared" ca="1" si="47"/>
        <v>258</v>
      </c>
      <c r="L366" s="13">
        <f t="shared" ca="1" si="48"/>
        <v>839829.53403713775</v>
      </c>
      <c r="M366" s="13">
        <f t="shared" ca="1" si="49"/>
        <v>835686.06673722202</v>
      </c>
    </row>
    <row r="367" spans="1:13" x14ac:dyDescent="0.2">
      <c r="A367" s="84">
        <v>35735</v>
      </c>
      <c r="B367" s="69">
        <v>1.4069</v>
      </c>
      <c r="C367">
        <f t="shared" ref="C367:C430" si="50">C366+1</f>
        <v>323</v>
      </c>
      <c r="D367" s="30">
        <f t="shared" ref="D367:D430" si="51">B367/B366-1</f>
        <v>-3.0793607054284911E-2</v>
      </c>
      <c r="E367">
        <f t="shared" ref="E367:E430" ca="1" si="52">RANDBETWEEN(2,697)</f>
        <v>35</v>
      </c>
      <c r="F367" s="30">
        <f t="shared" ref="F367:F430" ca="1" si="53">VLOOKUP(E367,$C$46:$D$658,2,TRUE)</f>
        <v>4.4869255150554732E-2</v>
      </c>
      <c r="G367" s="30">
        <f t="shared" ref="G367:G430" ca="1" si="54">$B$1*(1+F367)</f>
        <v>0.8671369948494454</v>
      </c>
      <c r="H367" s="13">
        <f t="shared" ref="H367:H430" ca="1" si="55">1*G367*$B$3</f>
        <v>867136.99484944541</v>
      </c>
      <c r="J367" s="13">
        <f t="shared" ref="J367:J430" ca="1" si="56">H367+0.0000001*C366</f>
        <v>867136.99488164543</v>
      </c>
      <c r="K367">
        <f t="shared" ref="K367:K430" ca="1" si="57">RANK(J367,J$46:J$1045)</f>
        <v>33</v>
      </c>
      <c r="L367" s="13">
        <f t="shared" ref="L367:L430" ca="1" si="58">H367+0.0000001*C366</f>
        <v>867136.99488164543</v>
      </c>
      <c r="M367" s="13">
        <f t="shared" ref="M367:M430" ca="1" si="59">IFERROR(VLOOKUP(C366,K$46:L$1045,2,FALSE),VLOOKUP(C366,K$46:L$1045,2,TRUE))</f>
        <v>835611.47705426998</v>
      </c>
    </row>
    <row r="368" spans="1:13" x14ac:dyDescent="0.2">
      <c r="A368" s="84">
        <v>35765</v>
      </c>
      <c r="B368" s="69">
        <v>1.4393</v>
      </c>
      <c r="C368">
        <f t="shared" si="50"/>
        <v>324</v>
      </c>
      <c r="D368" s="30">
        <f t="shared" si="51"/>
        <v>2.3029355320207445E-2</v>
      </c>
      <c r="E368">
        <f t="shared" ca="1" si="52"/>
        <v>541</v>
      </c>
      <c r="F368" s="30">
        <f t="shared" ca="1" si="53"/>
        <v>1.3164506079790916E-2</v>
      </c>
      <c r="G368" s="30">
        <f t="shared" ca="1" si="54"/>
        <v>0.8408252235956184</v>
      </c>
      <c r="H368" s="13">
        <f t="shared" ca="1" si="55"/>
        <v>840825.22359561839</v>
      </c>
      <c r="J368" s="13">
        <f t="shared" ca="1" si="56"/>
        <v>840825.2236279184</v>
      </c>
      <c r="K368">
        <f t="shared" ca="1" si="57"/>
        <v>246</v>
      </c>
      <c r="L368" s="13">
        <f t="shared" ca="1" si="58"/>
        <v>840825.2236279184</v>
      </c>
      <c r="M368" s="13">
        <f t="shared" ca="1" si="59"/>
        <v>835611.47701696993</v>
      </c>
    </row>
    <row r="369" spans="1:13" x14ac:dyDescent="0.2">
      <c r="A369" s="84">
        <v>35796</v>
      </c>
      <c r="B369" s="69">
        <v>1.4748000000000001</v>
      </c>
      <c r="C369">
        <f t="shared" si="50"/>
        <v>325</v>
      </c>
      <c r="D369" s="30">
        <f t="shared" si="51"/>
        <v>2.466476759535885E-2</v>
      </c>
      <c r="E369">
        <f t="shared" ca="1" si="52"/>
        <v>245</v>
      </c>
      <c r="F369" s="30">
        <f t="shared" ca="1" si="53"/>
        <v>1.2153621779290358E-2</v>
      </c>
      <c r="G369" s="30">
        <f t="shared" ca="1" si="54"/>
        <v>0.83998629071463304</v>
      </c>
      <c r="H369" s="13">
        <f t="shared" ca="1" si="55"/>
        <v>839986.29071463307</v>
      </c>
      <c r="J369" s="13">
        <f t="shared" ca="1" si="56"/>
        <v>839986.29074703308</v>
      </c>
      <c r="K369">
        <f t="shared" ca="1" si="57"/>
        <v>254</v>
      </c>
      <c r="L369" s="13">
        <f t="shared" ca="1" si="58"/>
        <v>839986.29074703308</v>
      </c>
      <c r="M369" s="13">
        <f t="shared" ca="1" si="59"/>
        <v>835611.47701546992</v>
      </c>
    </row>
    <row r="370" spans="1:13" x14ac:dyDescent="0.2">
      <c r="A370" s="84">
        <v>35827</v>
      </c>
      <c r="B370" s="69">
        <v>1.4631000000000001</v>
      </c>
      <c r="C370">
        <f t="shared" si="50"/>
        <v>326</v>
      </c>
      <c r="D370" s="30">
        <f t="shared" si="51"/>
        <v>-7.9332790886900151E-3</v>
      </c>
      <c r="E370">
        <f t="shared" ca="1" si="52"/>
        <v>546</v>
      </c>
      <c r="F370" s="30">
        <f t="shared" ca="1" si="53"/>
        <v>-8.3870307865397953E-3</v>
      </c>
      <c r="G370" s="30">
        <f t="shared" ca="1" si="54"/>
        <v>0.82293960315025061</v>
      </c>
      <c r="H370" s="13">
        <f t="shared" ca="1" si="55"/>
        <v>822939.60315025062</v>
      </c>
      <c r="J370" s="13">
        <f t="shared" ca="1" si="56"/>
        <v>822939.60318275064</v>
      </c>
      <c r="K370">
        <f t="shared" ca="1" si="57"/>
        <v>652</v>
      </c>
      <c r="L370" s="13">
        <f t="shared" ca="1" si="58"/>
        <v>822939.60318275064</v>
      </c>
      <c r="M370" s="13">
        <f t="shared" ca="1" si="59"/>
        <v>835611.47698836995</v>
      </c>
    </row>
    <row r="371" spans="1:13" x14ac:dyDescent="0.2">
      <c r="A371" s="84">
        <v>35855</v>
      </c>
      <c r="B371" s="69">
        <v>1.4901</v>
      </c>
      <c r="C371">
        <f t="shared" si="50"/>
        <v>327</v>
      </c>
      <c r="D371" s="30">
        <f t="shared" si="51"/>
        <v>1.8453967603034638E-2</v>
      </c>
      <c r="E371">
        <f t="shared" ca="1" si="52"/>
        <v>312</v>
      </c>
      <c r="F371" s="30">
        <f t="shared" ca="1" si="53"/>
        <v>4.2189460476788065E-2</v>
      </c>
      <c r="G371" s="30">
        <f t="shared" ca="1" si="54"/>
        <v>0.86491303324968638</v>
      </c>
      <c r="H371" s="13">
        <f t="shared" ca="1" si="55"/>
        <v>864913.03324968636</v>
      </c>
      <c r="J371" s="13">
        <f t="shared" ca="1" si="56"/>
        <v>864913.03328228637</v>
      </c>
      <c r="K371">
        <f t="shared" ca="1" si="57"/>
        <v>37</v>
      </c>
      <c r="L371" s="13">
        <f t="shared" ca="1" si="58"/>
        <v>864913.03328228637</v>
      </c>
      <c r="M371" s="13">
        <f t="shared" ca="1" si="59"/>
        <v>835461.94008967339</v>
      </c>
    </row>
    <row r="372" spans="1:13" x14ac:dyDescent="0.2">
      <c r="A372" s="84">
        <v>35886</v>
      </c>
      <c r="B372" s="69">
        <v>1.5051000000000001</v>
      </c>
      <c r="C372">
        <f t="shared" si="50"/>
        <v>328</v>
      </c>
      <c r="D372" s="30">
        <f t="shared" si="51"/>
        <v>1.006643849406097E-2</v>
      </c>
      <c r="E372">
        <f t="shared" ca="1" si="52"/>
        <v>441</v>
      </c>
      <c r="F372" s="30">
        <f t="shared" ca="1" si="53"/>
        <v>-1.455059449571805E-2</v>
      </c>
      <c r="G372" s="30">
        <f t="shared" ca="1" si="54"/>
        <v>0.8178244616280036</v>
      </c>
      <c r="H372" s="13">
        <f t="shared" ca="1" si="55"/>
        <v>817824.46162800363</v>
      </c>
      <c r="J372" s="13">
        <f t="shared" ca="1" si="56"/>
        <v>817824.46166070364</v>
      </c>
      <c r="K372">
        <f t="shared" ca="1" si="57"/>
        <v>730</v>
      </c>
      <c r="L372" s="13">
        <f t="shared" ca="1" si="58"/>
        <v>817824.46166070364</v>
      </c>
      <c r="M372" s="13">
        <f t="shared" ca="1" si="59"/>
        <v>835461.94006577344</v>
      </c>
    </row>
    <row r="373" spans="1:13" x14ac:dyDescent="0.2">
      <c r="A373" s="84">
        <v>35916</v>
      </c>
      <c r="B373" s="69">
        <v>1.4790000000000001</v>
      </c>
      <c r="C373">
        <f t="shared" si="50"/>
        <v>329</v>
      </c>
      <c r="D373" s="30">
        <f t="shared" si="51"/>
        <v>-1.7341040462427793E-2</v>
      </c>
      <c r="E373">
        <f t="shared" ca="1" si="52"/>
        <v>303</v>
      </c>
      <c r="F373" s="30">
        <f t="shared" ca="1" si="53"/>
        <v>-6.6850505556959039E-4</v>
      </c>
      <c r="G373" s="30">
        <f t="shared" ca="1" si="54"/>
        <v>0.8293452076543828</v>
      </c>
      <c r="H373" s="13">
        <f t="shared" ca="1" si="55"/>
        <v>829345.2076543828</v>
      </c>
      <c r="J373" s="13">
        <f t="shared" ca="1" si="56"/>
        <v>829345.20768718282</v>
      </c>
      <c r="K373">
        <f t="shared" ca="1" si="57"/>
        <v>550</v>
      </c>
      <c r="L373" s="13">
        <f t="shared" ca="1" si="58"/>
        <v>829345.20768718282</v>
      </c>
      <c r="M373" s="13">
        <f t="shared" ca="1" si="59"/>
        <v>835461.94006287341</v>
      </c>
    </row>
    <row r="374" spans="1:13" x14ac:dyDescent="0.2">
      <c r="A374" s="84">
        <v>35947</v>
      </c>
      <c r="B374" s="69">
        <v>1.4948999999999999</v>
      </c>
      <c r="C374">
        <f t="shared" si="50"/>
        <v>330</v>
      </c>
      <c r="D374" s="30">
        <f t="shared" si="51"/>
        <v>1.0750507099391404E-2</v>
      </c>
      <c r="E374">
        <f t="shared" ca="1" si="52"/>
        <v>174</v>
      </c>
      <c r="F374" s="30">
        <f t="shared" ca="1" si="53"/>
        <v>-1.6405353728489613E-2</v>
      </c>
      <c r="G374" s="30">
        <f t="shared" ca="1" si="54"/>
        <v>0.81628519694072643</v>
      </c>
      <c r="H374" s="13">
        <f t="shared" ca="1" si="55"/>
        <v>816285.19694072648</v>
      </c>
      <c r="J374" s="13">
        <f t="shared" ca="1" si="56"/>
        <v>816285.1969736265</v>
      </c>
      <c r="K374">
        <f t="shared" ca="1" si="57"/>
        <v>751</v>
      </c>
      <c r="L374" s="13">
        <f t="shared" ca="1" si="58"/>
        <v>816285.1969736265</v>
      </c>
      <c r="M374" s="13">
        <f t="shared" ca="1" si="59"/>
        <v>835461.9400614734</v>
      </c>
    </row>
    <row r="375" spans="1:13" x14ac:dyDescent="0.2">
      <c r="A375" s="84">
        <v>35977</v>
      </c>
      <c r="B375" s="69">
        <v>1.5136000000000001</v>
      </c>
      <c r="C375">
        <f t="shared" si="50"/>
        <v>331</v>
      </c>
      <c r="D375" s="30">
        <f t="shared" si="51"/>
        <v>1.2509197939661654E-2</v>
      </c>
      <c r="E375">
        <f t="shared" ca="1" si="52"/>
        <v>223</v>
      </c>
      <c r="F375" s="30">
        <f t="shared" ca="1" si="53"/>
        <v>-4.7281877230967329E-2</v>
      </c>
      <c r="G375" s="30">
        <f t="shared" ca="1" si="54"/>
        <v>0.7906607700860202</v>
      </c>
      <c r="H375" s="13">
        <f t="shared" ca="1" si="55"/>
        <v>790660.77008602023</v>
      </c>
      <c r="J375" s="13">
        <f t="shared" ca="1" si="56"/>
        <v>790660.77011902025</v>
      </c>
      <c r="K375">
        <f t="shared" ca="1" si="57"/>
        <v>938</v>
      </c>
      <c r="L375" s="13">
        <f t="shared" ca="1" si="58"/>
        <v>790660.77011902025</v>
      </c>
      <c r="M375" s="13">
        <f t="shared" ca="1" si="59"/>
        <v>835398.21129195229</v>
      </c>
    </row>
    <row r="376" spans="1:13" x14ac:dyDescent="0.2">
      <c r="A376" s="84">
        <v>36008</v>
      </c>
      <c r="B376" s="69">
        <v>1.4933000000000001</v>
      </c>
      <c r="C376">
        <f t="shared" si="50"/>
        <v>332</v>
      </c>
      <c r="D376" s="30">
        <f t="shared" si="51"/>
        <v>-1.3411733615221966E-2</v>
      </c>
      <c r="E376">
        <f t="shared" ca="1" si="52"/>
        <v>344</v>
      </c>
      <c r="F376" s="30">
        <f t="shared" ca="1" si="53"/>
        <v>-2.4621946490888003E-2</v>
      </c>
      <c r="G376" s="30">
        <f t="shared" ca="1" si="54"/>
        <v>0.809466246607212</v>
      </c>
      <c r="H376" s="13">
        <f t="shared" ca="1" si="55"/>
        <v>809466.246607212</v>
      </c>
      <c r="J376" s="13">
        <f t="shared" ca="1" si="56"/>
        <v>809466.24664031202</v>
      </c>
      <c r="K376">
        <f t="shared" ca="1" si="57"/>
        <v>830</v>
      </c>
      <c r="L376" s="13">
        <f t="shared" ca="1" si="58"/>
        <v>809466.24664031202</v>
      </c>
      <c r="M376" s="13">
        <f t="shared" ca="1" si="59"/>
        <v>835398.21125185222</v>
      </c>
    </row>
    <row r="377" spans="1:13" x14ac:dyDescent="0.2">
      <c r="A377" s="84">
        <v>36039</v>
      </c>
      <c r="B377" s="69">
        <v>1.4</v>
      </c>
      <c r="C377">
        <f t="shared" si="50"/>
        <v>333</v>
      </c>
      <c r="D377" s="30">
        <f t="shared" si="51"/>
        <v>-6.2479073193598134E-2</v>
      </c>
      <c r="E377">
        <f t="shared" ca="1" si="52"/>
        <v>174</v>
      </c>
      <c r="F377" s="30">
        <f t="shared" ca="1" si="53"/>
        <v>-1.6405353728489613E-2</v>
      </c>
      <c r="G377" s="30">
        <f t="shared" ca="1" si="54"/>
        <v>0.81628519694072643</v>
      </c>
      <c r="H377" s="13">
        <f t="shared" ca="1" si="55"/>
        <v>816285.19694072648</v>
      </c>
      <c r="J377" s="13">
        <f t="shared" ca="1" si="56"/>
        <v>816285.1969739265</v>
      </c>
      <c r="K377">
        <f t="shared" ca="1" si="57"/>
        <v>750</v>
      </c>
      <c r="L377" s="13">
        <f t="shared" ca="1" si="58"/>
        <v>816285.1969739265</v>
      </c>
      <c r="M377" s="13">
        <f t="shared" ca="1" si="59"/>
        <v>835376.75815045228</v>
      </c>
    </row>
    <row r="378" spans="1:13" x14ac:dyDescent="0.2">
      <c r="A378" s="84">
        <v>36069</v>
      </c>
      <c r="B378" s="69">
        <v>1.3372999999999999</v>
      </c>
      <c r="C378">
        <f t="shared" si="50"/>
        <v>334</v>
      </c>
      <c r="D378" s="30">
        <f t="shared" si="51"/>
        <v>-4.4785714285714318E-2</v>
      </c>
      <c r="E378">
        <f t="shared" ca="1" si="52"/>
        <v>36</v>
      </c>
      <c r="F378" s="30">
        <f t="shared" ca="1" si="53"/>
        <v>1.1154295825828831E-2</v>
      </c>
      <c r="G378" s="30">
        <f t="shared" ca="1" si="54"/>
        <v>0.83915695010585534</v>
      </c>
      <c r="H378" s="13">
        <f t="shared" ca="1" si="55"/>
        <v>839156.95010585536</v>
      </c>
      <c r="J378" s="13">
        <f t="shared" ca="1" si="56"/>
        <v>839156.95013915538</v>
      </c>
      <c r="K378">
        <f t="shared" ca="1" si="57"/>
        <v>278</v>
      </c>
      <c r="L378" s="13">
        <f t="shared" ca="1" si="58"/>
        <v>839156.95013915538</v>
      </c>
      <c r="M378" s="13">
        <f t="shared" ca="1" si="59"/>
        <v>835376.75813215238</v>
      </c>
    </row>
    <row r="379" spans="1:13" x14ac:dyDescent="0.2">
      <c r="A379" s="84">
        <v>36100</v>
      </c>
      <c r="B379" s="69">
        <v>1.3852</v>
      </c>
      <c r="C379">
        <f t="shared" si="50"/>
        <v>335</v>
      </c>
      <c r="D379" s="30">
        <f t="shared" si="51"/>
        <v>3.5818440140581886E-2</v>
      </c>
      <c r="E379">
        <f t="shared" ca="1" si="52"/>
        <v>129</v>
      </c>
      <c r="F379" s="30">
        <f t="shared" ca="1" si="53"/>
        <v>-6.7978615540602805E-2</v>
      </c>
      <c r="G379" s="30">
        <f t="shared" ca="1" si="54"/>
        <v>0.77348454696285374</v>
      </c>
      <c r="H379" s="13">
        <f t="shared" ca="1" si="55"/>
        <v>773484.54696285375</v>
      </c>
      <c r="J379" s="13">
        <f t="shared" ca="1" si="56"/>
        <v>773484.54699625378</v>
      </c>
      <c r="K379">
        <f t="shared" ca="1" si="57"/>
        <v>984</v>
      </c>
      <c r="L379" s="13">
        <f t="shared" ca="1" si="58"/>
        <v>773484.54699625378</v>
      </c>
      <c r="M379" s="13">
        <f t="shared" ca="1" si="59"/>
        <v>835376.75812465232</v>
      </c>
    </row>
    <row r="380" spans="1:13" x14ac:dyDescent="0.2">
      <c r="A380" s="84">
        <v>36130</v>
      </c>
      <c r="B380" s="69">
        <v>1.3604000000000001</v>
      </c>
      <c r="C380">
        <f t="shared" si="50"/>
        <v>336</v>
      </c>
      <c r="D380" s="30">
        <f t="shared" si="51"/>
        <v>-1.7903551833670206E-2</v>
      </c>
      <c r="E380">
        <f t="shared" ca="1" si="52"/>
        <v>220</v>
      </c>
      <c r="F380" s="30">
        <f t="shared" ca="1" si="53"/>
        <v>2.228429546865307E-2</v>
      </c>
      <c r="G380" s="30">
        <f t="shared" ca="1" si="54"/>
        <v>0.84839373680943519</v>
      </c>
      <c r="H380" s="13">
        <f t="shared" ca="1" si="55"/>
        <v>848393.73680943518</v>
      </c>
      <c r="J380" s="13">
        <f t="shared" ca="1" si="56"/>
        <v>848393.73684293521</v>
      </c>
      <c r="K380">
        <f t="shared" ca="1" si="57"/>
        <v>145</v>
      </c>
      <c r="L380" s="13">
        <f t="shared" ca="1" si="58"/>
        <v>848393.73684293521</v>
      </c>
      <c r="M380" s="13">
        <f t="shared" ca="1" si="59"/>
        <v>835285.57682029193</v>
      </c>
    </row>
    <row r="381" spans="1:13" x14ac:dyDescent="0.2">
      <c r="A381" s="84">
        <v>36161</v>
      </c>
      <c r="B381" s="69">
        <v>1.3855999999999999</v>
      </c>
      <c r="C381">
        <f t="shared" si="50"/>
        <v>337</v>
      </c>
      <c r="D381" s="30">
        <f t="shared" si="51"/>
        <v>1.852396354013508E-2</v>
      </c>
      <c r="E381">
        <f t="shared" ca="1" si="52"/>
        <v>697</v>
      </c>
      <c r="F381" s="30">
        <f t="shared" ca="1" si="53"/>
        <v>4.0256772930038487E-3</v>
      </c>
      <c r="G381" s="30">
        <f t="shared" ca="1" si="54"/>
        <v>0.83324090958546382</v>
      </c>
      <c r="H381" s="13">
        <f t="shared" ca="1" si="55"/>
        <v>833240.90958546381</v>
      </c>
      <c r="J381" s="13">
        <f t="shared" ca="1" si="56"/>
        <v>833240.90961906384</v>
      </c>
      <c r="K381">
        <f t="shared" ca="1" si="57"/>
        <v>437</v>
      </c>
      <c r="L381" s="13">
        <f t="shared" ca="1" si="58"/>
        <v>833240.90961906384</v>
      </c>
      <c r="M381" s="13">
        <f t="shared" ca="1" si="59"/>
        <v>835280.32951671793</v>
      </c>
    </row>
    <row r="382" spans="1:13" x14ac:dyDescent="0.2">
      <c r="A382" s="84">
        <v>36192</v>
      </c>
      <c r="B382" s="69">
        <v>1.4272</v>
      </c>
      <c r="C382">
        <f t="shared" si="50"/>
        <v>338</v>
      </c>
      <c r="D382" s="30">
        <f t="shared" si="51"/>
        <v>3.0023094688221841E-2</v>
      </c>
      <c r="E382">
        <f t="shared" ca="1" si="52"/>
        <v>486</v>
      </c>
      <c r="F382" s="30">
        <f t="shared" ca="1" si="53"/>
        <v>-3.8787185354691167E-2</v>
      </c>
      <c r="G382" s="30">
        <f t="shared" ca="1" si="54"/>
        <v>0.7977105148741418</v>
      </c>
      <c r="H382" s="13">
        <f t="shared" ca="1" si="55"/>
        <v>797710.51487414178</v>
      </c>
      <c r="J382" s="13">
        <f t="shared" ca="1" si="56"/>
        <v>797710.5149078418</v>
      </c>
      <c r="K382">
        <f t="shared" ca="1" si="57"/>
        <v>905</v>
      </c>
      <c r="L382" s="13">
        <f t="shared" ca="1" si="58"/>
        <v>797710.5149078418</v>
      </c>
      <c r="M382" s="13">
        <f t="shared" ca="1" si="59"/>
        <v>835207.79870413314</v>
      </c>
    </row>
    <row r="383" spans="1:13" x14ac:dyDescent="0.2">
      <c r="A383" s="84">
        <v>36220</v>
      </c>
      <c r="B383" s="69">
        <v>1.466</v>
      </c>
      <c r="C383">
        <f t="shared" si="50"/>
        <v>339</v>
      </c>
      <c r="D383" s="30">
        <f t="shared" si="51"/>
        <v>2.7186098654708557E-2</v>
      </c>
      <c r="E383">
        <f t="shared" ca="1" si="52"/>
        <v>444</v>
      </c>
      <c r="F383" s="30">
        <f t="shared" ca="1" si="53"/>
        <v>1.5044956823644817E-2</v>
      </c>
      <c r="G383" s="30">
        <f t="shared" ca="1" si="54"/>
        <v>0.84238580966794285</v>
      </c>
      <c r="H383" s="13">
        <f t="shared" ca="1" si="55"/>
        <v>842385.80966794281</v>
      </c>
      <c r="J383" s="13">
        <f t="shared" ca="1" si="56"/>
        <v>842385.80970174284</v>
      </c>
      <c r="K383">
        <f t="shared" ca="1" si="57"/>
        <v>216</v>
      </c>
      <c r="L383" s="13">
        <f t="shared" ca="1" si="58"/>
        <v>842385.80970174284</v>
      </c>
      <c r="M383" s="13">
        <f t="shared" ca="1" si="59"/>
        <v>835184.13804228918</v>
      </c>
    </row>
    <row r="384" spans="1:13" x14ac:dyDescent="0.2">
      <c r="A384" s="84">
        <v>36251</v>
      </c>
      <c r="B384" s="69">
        <v>1.4971000000000001</v>
      </c>
      <c r="C384">
        <f t="shared" si="50"/>
        <v>340</v>
      </c>
      <c r="D384" s="30">
        <f t="shared" si="51"/>
        <v>2.1214188267394407E-2</v>
      </c>
      <c r="E384">
        <f t="shared" ca="1" si="52"/>
        <v>580</v>
      </c>
      <c r="F384" s="30">
        <f t="shared" ca="1" si="53"/>
        <v>7.8960519740129964E-3</v>
      </c>
      <c r="G384" s="30">
        <f t="shared" ca="1" si="54"/>
        <v>0.83645293353323336</v>
      </c>
      <c r="H384" s="13">
        <f t="shared" ca="1" si="55"/>
        <v>836452.93353323336</v>
      </c>
      <c r="J384" s="13">
        <f t="shared" ca="1" si="56"/>
        <v>836452.93356713338</v>
      </c>
      <c r="K384">
        <f t="shared" ca="1" si="57"/>
        <v>304</v>
      </c>
      <c r="L384" s="13">
        <f t="shared" ca="1" si="58"/>
        <v>836452.93356713338</v>
      </c>
      <c r="M384" s="13">
        <f t="shared" ca="1" si="59"/>
        <v>835184.13802438916</v>
      </c>
    </row>
    <row r="385" spans="1:13" x14ac:dyDescent="0.2">
      <c r="A385" s="84">
        <v>36281</v>
      </c>
      <c r="B385" s="69">
        <v>1.5078</v>
      </c>
      <c r="C385">
        <f t="shared" si="50"/>
        <v>341</v>
      </c>
      <c r="D385" s="30">
        <f t="shared" si="51"/>
        <v>7.1471511589071834E-3</v>
      </c>
      <c r="E385">
        <f t="shared" ca="1" si="52"/>
        <v>67</v>
      </c>
      <c r="F385" s="30">
        <f t="shared" ca="1" si="53"/>
        <v>5.9099740932642142E-3</v>
      </c>
      <c r="G385" s="30">
        <f t="shared" ca="1" si="54"/>
        <v>0.83480468749999992</v>
      </c>
      <c r="H385" s="13">
        <f t="shared" ca="1" si="55"/>
        <v>834804.68749999988</v>
      </c>
      <c r="J385" s="13">
        <f t="shared" ca="1" si="56"/>
        <v>834804.68753399991</v>
      </c>
      <c r="K385">
        <f t="shared" ca="1" si="57"/>
        <v>346</v>
      </c>
      <c r="L385" s="13">
        <f t="shared" ca="1" si="58"/>
        <v>834804.68753399991</v>
      </c>
      <c r="M385" s="13">
        <f t="shared" ca="1" si="59"/>
        <v>835070.42367621616</v>
      </c>
    </row>
    <row r="386" spans="1:13" x14ac:dyDescent="0.2">
      <c r="A386" s="84">
        <v>36312</v>
      </c>
      <c r="B386" s="69">
        <v>1.5374000000000001</v>
      </c>
      <c r="C386">
        <f t="shared" si="50"/>
        <v>342</v>
      </c>
      <c r="D386" s="30">
        <f t="shared" si="51"/>
        <v>1.9631250829022395E-2</v>
      </c>
      <c r="E386">
        <f t="shared" ca="1" si="52"/>
        <v>480</v>
      </c>
      <c r="F386" s="30">
        <f t="shared" ca="1" si="53"/>
        <v>-1.60454960901798E-2</v>
      </c>
      <c r="G386" s="30">
        <f t="shared" ca="1" si="54"/>
        <v>0.81658384279475971</v>
      </c>
      <c r="H386" s="13">
        <f t="shared" ca="1" si="55"/>
        <v>816583.84279475966</v>
      </c>
      <c r="J386" s="13">
        <f t="shared" ca="1" si="56"/>
        <v>816583.84282885969</v>
      </c>
      <c r="K386">
        <f t="shared" ca="1" si="57"/>
        <v>746</v>
      </c>
      <c r="L386" s="13">
        <f t="shared" ca="1" si="58"/>
        <v>816583.84282885969</v>
      </c>
      <c r="M386" s="13">
        <f t="shared" ca="1" si="59"/>
        <v>834903.66024352377</v>
      </c>
    </row>
    <row r="387" spans="1:13" x14ac:dyDescent="0.2">
      <c r="A387" s="84">
        <v>36342</v>
      </c>
      <c r="B387" s="69">
        <v>1.5474000000000001</v>
      </c>
      <c r="C387">
        <f t="shared" si="50"/>
        <v>343</v>
      </c>
      <c r="D387" s="30">
        <f t="shared" si="51"/>
        <v>6.5044880967868313E-3</v>
      </c>
      <c r="E387">
        <f t="shared" ca="1" si="52"/>
        <v>657</v>
      </c>
      <c r="F387" s="30">
        <f t="shared" ca="1" si="53"/>
        <v>4.0256772930038487E-3</v>
      </c>
      <c r="G387" s="30">
        <f t="shared" ca="1" si="54"/>
        <v>0.83324090958546382</v>
      </c>
      <c r="H387" s="13">
        <f t="shared" ca="1" si="55"/>
        <v>833240.90958546381</v>
      </c>
      <c r="J387" s="13">
        <f t="shared" ca="1" si="56"/>
        <v>833240.90961966384</v>
      </c>
      <c r="K387">
        <f t="shared" ca="1" si="57"/>
        <v>436</v>
      </c>
      <c r="L387" s="13">
        <f t="shared" ca="1" si="58"/>
        <v>833240.90961966384</v>
      </c>
      <c r="M387" s="13">
        <f t="shared" ca="1" si="59"/>
        <v>834903.66023022379</v>
      </c>
    </row>
    <row r="388" spans="1:13" x14ac:dyDescent="0.2">
      <c r="A388" s="84">
        <v>36373</v>
      </c>
      <c r="B388" s="69">
        <v>1.5093000000000001</v>
      </c>
      <c r="C388">
        <f t="shared" si="50"/>
        <v>344</v>
      </c>
      <c r="D388" s="30">
        <f t="shared" si="51"/>
        <v>-2.4621946490888003E-2</v>
      </c>
      <c r="E388">
        <f t="shared" ca="1" si="52"/>
        <v>604</v>
      </c>
      <c r="F388" s="30">
        <f t="shared" ca="1" si="53"/>
        <v>-8.6040008604001406E-3</v>
      </c>
      <c r="G388" s="30">
        <f t="shared" ca="1" si="54"/>
        <v>0.82275953968595394</v>
      </c>
      <c r="H388" s="13">
        <f t="shared" ca="1" si="55"/>
        <v>822759.53968595399</v>
      </c>
      <c r="J388" s="13">
        <f t="shared" ca="1" si="56"/>
        <v>822759.53972025402</v>
      </c>
      <c r="K388">
        <f t="shared" ca="1" si="57"/>
        <v>656</v>
      </c>
      <c r="L388" s="13">
        <f t="shared" ca="1" si="58"/>
        <v>822759.53972025402</v>
      </c>
      <c r="M388" s="13">
        <f t="shared" ca="1" si="59"/>
        <v>834903.66022992379</v>
      </c>
    </row>
    <row r="389" spans="1:13" x14ac:dyDescent="0.2">
      <c r="A389" s="84">
        <v>36404</v>
      </c>
      <c r="B389" s="69">
        <v>1.5262</v>
      </c>
      <c r="C389">
        <f t="shared" si="50"/>
        <v>345</v>
      </c>
      <c r="D389" s="30">
        <f t="shared" si="51"/>
        <v>1.1197243755383335E-2</v>
      </c>
      <c r="E389">
        <f t="shared" ca="1" si="52"/>
        <v>215</v>
      </c>
      <c r="F389" s="30">
        <f t="shared" ca="1" si="53"/>
        <v>-4.5342180588082148E-2</v>
      </c>
      <c r="G389" s="30">
        <f t="shared" ca="1" si="54"/>
        <v>0.7922705243299506</v>
      </c>
      <c r="H389" s="13">
        <f t="shared" ca="1" si="55"/>
        <v>792270.52432995057</v>
      </c>
      <c r="J389" s="13">
        <f t="shared" ca="1" si="56"/>
        <v>792270.5243643506</v>
      </c>
      <c r="K389">
        <f t="shared" ca="1" si="57"/>
        <v>933</v>
      </c>
      <c r="L389" s="13">
        <f t="shared" ca="1" si="58"/>
        <v>792270.5243643506</v>
      </c>
      <c r="M389" s="13">
        <f t="shared" ca="1" si="59"/>
        <v>834804.68755769986</v>
      </c>
    </row>
    <row r="390" spans="1:13" x14ac:dyDescent="0.2">
      <c r="A390" s="84">
        <v>36434</v>
      </c>
      <c r="B390" s="69">
        <v>1.4896</v>
      </c>
      <c r="C390">
        <f t="shared" si="50"/>
        <v>346</v>
      </c>
      <c r="D390" s="30">
        <f t="shared" si="51"/>
        <v>-2.3981129602935414E-2</v>
      </c>
      <c r="E390">
        <f t="shared" ca="1" si="52"/>
        <v>611</v>
      </c>
      <c r="F390" s="30">
        <f t="shared" ca="1" si="53"/>
        <v>-1.5172862252085251E-3</v>
      </c>
      <c r="G390" s="30">
        <f t="shared" ca="1" si="54"/>
        <v>0.82864080416169938</v>
      </c>
      <c r="H390" s="13">
        <f t="shared" ca="1" si="55"/>
        <v>828640.80416169937</v>
      </c>
      <c r="J390" s="13">
        <f t="shared" ca="1" si="56"/>
        <v>828640.8041961994</v>
      </c>
      <c r="K390">
        <f t="shared" ca="1" si="57"/>
        <v>575</v>
      </c>
      <c r="L390" s="13">
        <f t="shared" ca="1" si="58"/>
        <v>828640.8041961994</v>
      </c>
      <c r="M390" s="13">
        <f t="shared" ca="1" si="59"/>
        <v>834804.68753629993</v>
      </c>
    </row>
    <row r="391" spans="1:13" x14ac:dyDescent="0.2">
      <c r="A391" s="84">
        <v>36465</v>
      </c>
      <c r="B391" s="69">
        <v>1.5543</v>
      </c>
      <c r="C391">
        <f t="shared" si="50"/>
        <v>347</v>
      </c>
      <c r="D391" s="30">
        <f t="shared" si="51"/>
        <v>4.3434479054779818E-2</v>
      </c>
      <c r="E391">
        <f t="shared" ca="1" si="52"/>
        <v>200</v>
      </c>
      <c r="F391" s="30">
        <f t="shared" ca="1" si="53"/>
        <v>-6.5082980800545975E-5</v>
      </c>
      <c r="G391" s="30">
        <f t="shared" ca="1" si="54"/>
        <v>0.82984598763423356</v>
      </c>
      <c r="H391" s="13">
        <f t="shared" ca="1" si="55"/>
        <v>829845.98763423355</v>
      </c>
      <c r="J391" s="13">
        <f t="shared" ca="1" si="56"/>
        <v>829845.98766883358</v>
      </c>
      <c r="K391">
        <f t="shared" ca="1" si="57"/>
        <v>530</v>
      </c>
      <c r="L391" s="13">
        <f t="shared" ca="1" si="58"/>
        <v>829845.98766883358</v>
      </c>
      <c r="M391" s="13">
        <f t="shared" ca="1" si="59"/>
        <v>834804.68753399991</v>
      </c>
    </row>
    <row r="392" spans="1:13" x14ac:dyDescent="0.2">
      <c r="A392" s="84">
        <v>36495</v>
      </c>
      <c r="B392" s="69">
        <v>1.5841000000000001</v>
      </c>
      <c r="C392">
        <f t="shared" si="50"/>
        <v>348</v>
      </c>
      <c r="D392" s="30">
        <f t="shared" si="51"/>
        <v>1.9172617898732591E-2</v>
      </c>
      <c r="E392">
        <f t="shared" ca="1" si="52"/>
        <v>646</v>
      </c>
      <c r="F392" s="30">
        <f t="shared" ca="1" si="53"/>
        <v>4.0256772930038487E-3</v>
      </c>
      <c r="G392" s="30">
        <f t="shared" ca="1" si="54"/>
        <v>0.83324090958546382</v>
      </c>
      <c r="H392" s="13">
        <f t="shared" ca="1" si="55"/>
        <v>833240.90958546381</v>
      </c>
      <c r="J392" s="13">
        <f t="shared" ca="1" si="56"/>
        <v>833240.90962016385</v>
      </c>
      <c r="K392">
        <f t="shared" ca="1" si="57"/>
        <v>435</v>
      </c>
      <c r="L392" s="13">
        <f t="shared" ca="1" si="58"/>
        <v>833240.90962016385</v>
      </c>
      <c r="M392" s="13">
        <f t="shared" ca="1" si="59"/>
        <v>834588.70062317175</v>
      </c>
    </row>
    <row r="393" spans="1:13" x14ac:dyDescent="0.2">
      <c r="A393" s="84">
        <v>36526</v>
      </c>
      <c r="B393" s="69">
        <v>1.5903</v>
      </c>
      <c r="C393">
        <f t="shared" si="50"/>
        <v>349</v>
      </c>
      <c r="D393" s="30">
        <f t="shared" si="51"/>
        <v>3.9138943248531177E-3</v>
      </c>
      <c r="E393">
        <f t="shared" ca="1" si="52"/>
        <v>267</v>
      </c>
      <c r="F393" s="30">
        <f t="shared" ca="1" si="53"/>
        <v>1.8447753327184291E-3</v>
      </c>
      <c r="G393" s="30">
        <f t="shared" ca="1" si="54"/>
        <v>0.83143097904862295</v>
      </c>
      <c r="H393" s="13">
        <f t="shared" ca="1" si="55"/>
        <v>831430.979048623</v>
      </c>
      <c r="J393" s="13">
        <f t="shared" ca="1" si="56"/>
        <v>831430.97908342304</v>
      </c>
      <c r="K393">
        <f t="shared" ca="1" si="57"/>
        <v>505</v>
      </c>
      <c r="L393" s="13">
        <f t="shared" ca="1" si="58"/>
        <v>831430.97908342304</v>
      </c>
      <c r="M393" s="13">
        <f t="shared" ca="1" si="59"/>
        <v>834134.18368896935</v>
      </c>
    </row>
    <row r="394" spans="1:13" x14ac:dyDescent="0.2">
      <c r="A394" s="84">
        <v>36557</v>
      </c>
      <c r="B394" s="69">
        <v>1.6348</v>
      </c>
      <c r="C394">
        <f t="shared" si="50"/>
        <v>350</v>
      </c>
      <c r="D394" s="30">
        <f t="shared" si="51"/>
        <v>2.7982141734264054E-2</v>
      </c>
      <c r="E394">
        <f t="shared" ca="1" si="52"/>
        <v>479</v>
      </c>
      <c r="F394" s="30">
        <f t="shared" ca="1" si="53"/>
        <v>1.6621928556679766E-2</v>
      </c>
      <c r="G394" s="30">
        <f t="shared" ca="1" si="54"/>
        <v>0.84369453850918852</v>
      </c>
      <c r="H394" s="13">
        <f t="shared" ca="1" si="55"/>
        <v>843694.53850918857</v>
      </c>
      <c r="J394" s="13">
        <f t="shared" ca="1" si="56"/>
        <v>843694.5385440886</v>
      </c>
      <c r="K394">
        <f t="shared" ca="1" si="57"/>
        <v>201</v>
      </c>
      <c r="L394" s="13">
        <f t="shared" ca="1" si="58"/>
        <v>843694.5385440886</v>
      </c>
      <c r="M394" s="13">
        <f t="shared" ca="1" si="59"/>
        <v>834134.18367516936</v>
      </c>
    </row>
    <row r="395" spans="1:13" x14ac:dyDescent="0.2">
      <c r="A395" s="84">
        <v>36586</v>
      </c>
      <c r="B395" s="69">
        <v>1.6636</v>
      </c>
      <c r="C395">
        <f t="shared" si="50"/>
        <v>351</v>
      </c>
      <c r="D395" s="30">
        <f t="shared" si="51"/>
        <v>1.7616833863469461E-2</v>
      </c>
      <c r="E395">
        <f t="shared" ca="1" si="52"/>
        <v>182</v>
      </c>
      <c r="F395" s="30">
        <f t="shared" ca="1" si="53"/>
        <v>-5.3872216844143117E-2</v>
      </c>
      <c r="G395" s="30">
        <f t="shared" ca="1" si="54"/>
        <v>0.78519144724104561</v>
      </c>
      <c r="H395" s="13">
        <f t="shared" ca="1" si="55"/>
        <v>785191.44724104565</v>
      </c>
      <c r="J395" s="13">
        <f t="shared" ca="1" si="56"/>
        <v>785191.44727604568</v>
      </c>
      <c r="K395">
        <f t="shared" ca="1" si="57"/>
        <v>961</v>
      </c>
      <c r="L395" s="13">
        <f t="shared" ca="1" si="58"/>
        <v>785191.44727604568</v>
      </c>
      <c r="M395" s="13">
        <f t="shared" ca="1" si="59"/>
        <v>833976.77240601694</v>
      </c>
    </row>
    <row r="396" spans="1:13" x14ac:dyDescent="0.2">
      <c r="A396" s="84">
        <v>36617</v>
      </c>
      <c r="B396" s="69">
        <v>1.6657</v>
      </c>
      <c r="C396">
        <f t="shared" si="50"/>
        <v>352</v>
      </c>
      <c r="D396" s="30">
        <f t="shared" si="51"/>
        <v>1.262322673719618E-3</v>
      </c>
      <c r="E396">
        <f t="shared" ca="1" si="52"/>
        <v>642</v>
      </c>
      <c r="F396" s="30">
        <f t="shared" ca="1" si="53"/>
        <v>4.0256772930038487E-3</v>
      </c>
      <c r="G396" s="30">
        <f t="shared" ca="1" si="54"/>
        <v>0.83324090958546382</v>
      </c>
      <c r="H396" s="13">
        <f t="shared" ca="1" si="55"/>
        <v>833240.90958546381</v>
      </c>
      <c r="J396" s="13">
        <f t="shared" ca="1" si="56"/>
        <v>833240.90962056385</v>
      </c>
      <c r="K396">
        <f t="shared" ca="1" si="57"/>
        <v>434</v>
      </c>
      <c r="L396" s="13">
        <f t="shared" ca="1" si="58"/>
        <v>833240.90962056385</v>
      </c>
      <c r="M396" s="13">
        <f t="shared" ca="1" si="59"/>
        <v>833976.77240511694</v>
      </c>
    </row>
    <row r="397" spans="1:13" x14ac:dyDescent="0.2">
      <c r="A397" s="84">
        <v>36647</v>
      </c>
      <c r="B397" s="69">
        <v>1.7190000000000001</v>
      </c>
      <c r="C397">
        <f t="shared" si="50"/>
        <v>353</v>
      </c>
      <c r="D397" s="30">
        <f t="shared" si="51"/>
        <v>3.1998559164315488E-2</v>
      </c>
      <c r="E397">
        <f t="shared" ca="1" si="52"/>
        <v>500</v>
      </c>
      <c r="F397" s="30">
        <f t="shared" ca="1" si="53"/>
        <v>-1.0426249616682037E-2</v>
      </c>
      <c r="G397" s="30">
        <f t="shared" ca="1" si="54"/>
        <v>0.8212472554431155</v>
      </c>
      <c r="H397" s="13">
        <f t="shared" ca="1" si="55"/>
        <v>821247.25544311549</v>
      </c>
      <c r="J397" s="13">
        <f t="shared" ca="1" si="56"/>
        <v>821247.25547831552</v>
      </c>
      <c r="K397">
        <f t="shared" ca="1" si="57"/>
        <v>675</v>
      </c>
      <c r="L397" s="13">
        <f t="shared" ca="1" si="58"/>
        <v>821247.25547831552</v>
      </c>
      <c r="M397" s="13">
        <f t="shared" ca="1" si="59"/>
        <v>833717.63380404329</v>
      </c>
    </row>
    <row r="398" spans="1:13" x14ac:dyDescent="0.2">
      <c r="A398" s="84">
        <v>36678</v>
      </c>
      <c r="B398" s="69">
        <v>1.6419999999999999</v>
      </c>
      <c r="C398">
        <f t="shared" si="50"/>
        <v>354</v>
      </c>
      <c r="D398" s="30">
        <f t="shared" si="51"/>
        <v>-4.4793484584060628E-2</v>
      </c>
      <c r="E398">
        <f t="shared" ca="1" si="52"/>
        <v>107</v>
      </c>
      <c r="F398" s="30">
        <f t="shared" ca="1" si="53"/>
        <v>7.3579005457109492E-3</v>
      </c>
      <c r="G398" s="30">
        <f t="shared" ca="1" si="54"/>
        <v>0.83600632166288547</v>
      </c>
      <c r="H398" s="13">
        <f t="shared" ca="1" si="55"/>
        <v>836006.32166288549</v>
      </c>
      <c r="J398" s="13">
        <f t="shared" ca="1" si="56"/>
        <v>836006.32169818552</v>
      </c>
      <c r="K398">
        <f t="shared" ca="1" si="57"/>
        <v>312</v>
      </c>
      <c r="L398" s="13">
        <f t="shared" ca="1" si="58"/>
        <v>836006.32169818552</v>
      </c>
      <c r="M398" s="13">
        <f t="shared" ca="1" si="59"/>
        <v>833634.28332268097</v>
      </c>
    </row>
    <row r="399" spans="1:13" x14ac:dyDescent="0.2">
      <c r="A399" s="84">
        <v>36708</v>
      </c>
      <c r="B399" s="69">
        <v>1.6518999999999999</v>
      </c>
      <c r="C399">
        <f t="shared" si="50"/>
        <v>355</v>
      </c>
      <c r="D399" s="30">
        <f t="shared" si="51"/>
        <v>6.0292326431181653E-3</v>
      </c>
      <c r="E399">
        <f t="shared" ca="1" si="52"/>
        <v>448</v>
      </c>
      <c r="F399" s="30">
        <f t="shared" ca="1" si="53"/>
        <v>1.1850681414182773E-3</v>
      </c>
      <c r="G399" s="30">
        <f t="shared" ca="1" si="54"/>
        <v>0.830883488050563</v>
      </c>
      <c r="H399" s="13">
        <f t="shared" ca="1" si="55"/>
        <v>830883.48805056303</v>
      </c>
      <c r="J399" s="13">
        <f t="shared" ca="1" si="56"/>
        <v>830883.48808596306</v>
      </c>
      <c r="K399">
        <f t="shared" ca="1" si="57"/>
        <v>511</v>
      </c>
      <c r="L399" s="13">
        <f t="shared" ca="1" si="58"/>
        <v>830883.48808596306</v>
      </c>
      <c r="M399" s="13">
        <f t="shared" ca="1" si="59"/>
        <v>833634.28331178101</v>
      </c>
    </row>
    <row r="400" spans="1:13" x14ac:dyDescent="0.2">
      <c r="A400" s="84">
        <v>36739</v>
      </c>
      <c r="B400" s="69">
        <v>1.7149000000000001</v>
      </c>
      <c r="C400">
        <f t="shared" si="50"/>
        <v>356</v>
      </c>
      <c r="D400" s="30">
        <f t="shared" si="51"/>
        <v>3.8137901810036956E-2</v>
      </c>
      <c r="E400">
        <f t="shared" ca="1" si="52"/>
        <v>223</v>
      </c>
      <c r="F400" s="30">
        <f t="shared" ca="1" si="53"/>
        <v>-4.7281877230967329E-2</v>
      </c>
      <c r="G400" s="30">
        <f t="shared" ca="1" si="54"/>
        <v>0.7906607700860202</v>
      </c>
      <c r="H400" s="13">
        <f t="shared" ca="1" si="55"/>
        <v>790660.77008602023</v>
      </c>
      <c r="J400" s="13">
        <f t="shared" ca="1" si="56"/>
        <v>790660.77012152027</v>
      </c>
      <c r="K400">
        <f t="shared" ca="1" si="57"/>
        <v>937</v>
      </c>
      <c r="L400" s="13">
        <f t="shared" ca="1" si="58"/>
        <v>790660.77012152027</v>
      </c>
      <c r="M400" s="13">
        <f t="shared" ca="1" si="59"/>
        <v>833327.56847104954</v>
      </c>
    </row>
    <row r="401" spans="1:13" x14ac:dyDescent="0.2">
      <c r="A401" s="84">
        <v>36770</v>
      </c>
      <c r="B401" s="69">
        <v>1.7585999999999999</v>
      </c>
      <c r="C401">
        <f t="shared" si="50"/>
        <v>357</v>
      </c>
      <c r="D401" s="30">
        <f t="shared" si="51"/>
        <v>2.5482535424806052E-2</v>
      </c>
      <c r="E401">
        <f t="shared" ca="1" si="52"/>
        <v>248</v>
      </c>
      <c r="F401" s="30">
        <f t="shared" ca="1" si="53"/>
        <v>-1.8086686906530591E-2</v>
      </c>
      <c r="G401" s="30">
        <f t="shared" ca="1" si="54"/>
        <v>0.81488985853627027</v>
      </c>
      <c r="H401" s="13">
        <f t="shared" ca="1" si="55"/>
        <v>814889.85853627033</v>
      </c>
      <c r="J401" s="13">
        <f t="shared" ca="1" si="56"/>
        <v>814889.85857187037</v>
      </c>
      <c r="K401">
        <f t="shared" ca="1" si="57"/>
        <v>775</v>
      </c>
      <c r="L401" s="13">
        <f t="shared" ca="1" si="58"/>
        <v>814889.85857187037</v>
      </c>
      <c r="M401" s="13">
        <f t="shared" ca="1" si="59"/>
        <v>833264.53469080327</v>
      </c>
    </row>
    <row r="402" spans="1:13" x14ac:dyDescent="0.2">
      <c r="A402" s="84">
        <v>36800</v>
      </c>
      <c r="B402" s="69">
        <v>1.7745</v>
      </c>
      <c r="C402">
        <f t="shared" si="50"/>
        <v>358</v>
      </c>
      <c r="D402" s="30">
        <f t="shared" si="51"/>
        <v>9.0412828386217114E-3</v>
      </c>
      <c r="E402">
        <f t="shared" ca="1" si="52"/>
        <v>611</v>
      </c>
      <c r="F402" s="30">
        <f t="shared" ca="1" si="53"/>
        <v>-1.5172862252085251E-3</v>
      </c>
      <c r="G402" s="30">
        <f t="shared" ca="1" si="54"/>
        <v>0.82864080416169938</v>
      </c>
      <c r="H402" s="13">
        <f t="shared" ca="1" si="55"/>
        <v>828640.80416169937</v>
      </c>
      <c r="J402" s="13">
        <f t="shared" ca="1" si="56"/>
        <v>828640.80419739941</v>
      </c>
      <c r="K402">
        <f t="shared" ca="1" si="57"/>
        <v>574</v>
      </c>
      <c r="L402" s="13">
        <f t="shared" ca="1" si="58"/>
        <v>828640.80419739941</v>
      </c>
      <c r="M402" s="13">
        <f t="shared" ca="1" si="59"/>
        <v>833264.53467100323</v>
      </c>
    </row>
    <row r="403" spans="1:13" x14ac:dyDescent="0.2">
      <c r="A403" s="84">
        <v>36831</v>
      </c>
      <c r="B403" s="69">
        <v>1.7779</v>
      </c>
      <c r="C403">
        <f t="shared" si="50"/>
        <v>359</v>
      </c>
      <c r="D403" s="30">
        <f t="shared" si="51"/>
        <v>1.9160326852634135E-3</v>
      </c>
      <c r="E403">
        <f t="shared" ca="1" si="52"/>
        <v>466</v>
      </c>
      <c r="F403" s="30">
        <f t="shared" ca="1" si="53"/>
        <v>-1.7130208834568172E-2</v>
      </c>
      <c r="G403" s="30">
        <f t="shared" ca="1" si="54"/>
        <v>0.8156836396881918</v>
      </c>
      <c r="H403" s="13">
        <f t="shared" ca="1" si="55"/>
        <v>815683.63968819182</v>
      </c>
      <c r="J403" s="13">
        <f t="shared" ca="1" si="56"/>
        <v>815683.63972399186</v>
      </c>
      <c r="K403">
        <f t="shared" ca="1" si="57"/>
        <v>760</v>
      </c>
      <c r="L403" s="13">
        <f t="shared" ca="1" si="58"/>
        <v>815683.63972399186</v>
      </c>
      <c r="M403" s="13">
        <f t="shared" ca="1" si="59"/>
        <v>833264.53465270321</v>
      </c>
    </row>
    <row r="404" spans="1:13" x14ac:dyDescent="0.2">
      <c r="A404" s="84">
        <v>36861</v>
      </c>
      <c r="B404" s="69">
        <v>1.6855</v>
      </c>
      <c r="C404">
        <f t="shared" si="50"/>
        <v>360</v>
      </c>
      <c r="D404" s="30">
        <f t="shared" si="51"/>
        <v>-5.1971426964396272E-2</v>
      </c>
      <c r="E404">
        <f t="shared" ca="1" si="52"/>
        <v>675</v>
      </c>
      <c r="F404" s="30">
        <f t="shared" ca="1" si="53"/>
        <v>4.0256772930038487E-3</v>
      </c>
      <c r="G404" s="30">
        <f t="shared" ca="1" si="54"/>
        <v>0.83324090958546382</v>
      </c>
      <c r="H404" s="13">
        <f t="shared" ca="1" si="55"/>
        <v>833240.90958546381</v>
      </c>
      <c r="J404" s="13">
        <f t="shared" ca="1" si="56"/>
        <v>833240.90962136385</v>
      </c>
      <c r="K404">
        <f t="shared" ca="1" si="57"/>
        <v>433</v>
      </c>
      <c r="L404" s="13">
        <f t="shared" ca="1" si="58"/>
        <v>833240.90962136385</v>
      </c>
      <c r="M404" s="13">
        <f t="shared" ca="1" si="59"/>
        <v>833240.90968516376</v>
      </c>
    </row>
    <row r="405" spans="1:13" x14ac:dyDescent="0.2">
      <c r="A405" s="84">
        <v>36892</v>
      </c>
      <c r="B405" s="69">
        <v>1.6305000000000001</v>
      </c>
      <c r="C405">
        <f t="shared" si="50"/>
        <v>361</v>
      </c>
      <c r="D405" s="30">
        <f t="shared" si="51"/>
        <v>-3.2631266686443117E-2</v>
      </c>
      <c r="E405">
        <f t="shared" ca="1" si="52"/>
        <v>237</v>
      </c>
      <c r="F405" s="30">
        <f t="shared" ca="1" si="53"/>
        <v>-5.3533190578169965E-4</v>
      </c>
      <c r="G405" s="30">
        <f t="shared" ca="1" si="54"/>
        <v>0.82945572805139178</v>
      </c>
      <c r="H405" s="13">
        <f t="shared" ca="1" si="55"/>
        <v>829455.72805139178</v>
      </c>
      <c r="J405" s="13">
        <f t="shared" ca="1" si="56"/>
        <v>829455.72808739182</v>
      </c>
      <c r="K405">
        <f t="shared" ca="1" si="57"/>
        <v>543</v>
      </c>
      <c r="L405" s="13">
        <f t="shared" ca="1" si="58"/>
        <v>829455.72808739182</v>
      </c>
      <c r="M405" s="13">
        <f t="shared" ca="1" si="59"/>
        <v>833240.90968486376</v>
      </c>
    </row>
    <row r="406" spans="1:13" x14ac:dyDescent="0.2">
      <c r="A406" s="84">
        <v>36923</v>
      </c>
      <c r="B406" s="69">
        <v>1.6686000000000001</v>
      </c>
      <c r="C406">
        <f t="shared" si="50"/>
        <v>362</v>
      </c>
      <c r="D406" s="30">
        <f t="shared" si="51"/>
        <v>2.3367065317387414E-2</v>
      </c>
      <c r="E406">
        <f t="shared" ca="1" si="52"/>
        <v>25</v>
      </c>
      <c r="F406" s="30">
        <f t="shared" ca="1" si="53"/>
        <v>-1.079575596816984E-2</v>
      </c>
      <c r="G406" s="30">
        <f t="shared" ca="1" si="54"/>
        <v>0.82094060212201581</v>
      </c>
      <c r="H406" s="13">
        <f t="shared" ca="1" si="55"/>
        <v>820940.60212201579</v>
      </c>
      <c r="J406" s="13">
        <f t="shared" ca="1" si="56"/>
        <v>820940.60215811583</v>
      </c>
      <c r="K406">
        <f t="shared" ca="1" si="57"/>
        <v>679</v>
      </c>
      <c r="L406" s="13">
        <f t="shared" ca="1" si="58"/>
        <v>820940.60215811583</v>
      </c>
      <c r="M406" s="13">
        <f t="shared" ca="1" si="59"/>
        <v>833240.90968336386</v>
      </c>
    </row>
    <row r="407" spans="1:13" x14ac:dyDescent="0.2">
      <c r="A407" s="84">
        <v>36951</v>
      </c>
      <c r="B407" s="69">
        <v>1.6908000000000001</v>
      </c>
      <c r="C407">
        <f t="shared" si="50"/>
        <v>363</v>
      </c>
      <c r="D407" s="30">
        <f t="shared" si="51"/>
        <v>1.3304566702625031E-2</v>
      </c>
      <c r="E407">
        <f t="shared" ca="1" si="52"/>
        <v>529</v>
      </c>
      <c r="F407" s="30">
        <f t="shared" ca="1" si="53"/>
        <v>-3.1785091766635798E-2</v>
      </c>
      <c r="G407" s="30">
        <f t="shared" ca="1" si="54"/>
        <v>0.80352155234286893</v>
      </c>
      <c r="H407" s="13">
        <f t="shared" ca="1" si="55"/>
        <v>803521.55234286888</v>
      </c>
      <c r="J407" s="13">
        <f t="shared" ca="1" si="56"/>
        <v>803521.55237906892</v>
      </c>
      <c r="K407">
        <f t="shared" ca="1" si="57"/>
        <v>865</v>
      </c>
      <c r="L407" s="13">
        <f t="shared" ca="1" si="58"/>
        <v>803521.55237906892</v>
      </c>
      <c r="M407" s="13">
        <f t="shared" ca="1" si="59"/>
        <v>833240.90968256386</v>
      </c>
    </row>
    <row r="408" spans="1:13" x14ac:dyDescent="0.2">
      <c r="A408" s="84">
        <v>36982</v>
      </c>
      <c r="B408" s="69">
        <v>1.7131000000000001</v>
      </c>
      <c r="C408">
        <f t="shared" si="50"/>
        <v>364</v>
      </c>
      <c r="D408" s="30">
        <f t="shared" si="51"/>
        <v>1.3189022947716955E-2</v>
      </c>
      <c r="E408">
        <f t="shared" ca="1" si="52"/>
        <v>67</v>
      </c>
      <c r="F408" s="30">
        <f t="shared" ca="1" si="53"/>
        <v>5.9099740932642142E-3</v>
      </c>
      <c r="G408" s="30">
        <f t="shared" ca="1" si="54"/>
        <v>0.83480468749999992</v>
      </c>
      <c r="H408" s="13">
        <f t="shared" ca="1" si="55"/>
        <v>834804.68749999988</v>
      </c>
      <c r="J408" s="13">
        <f t="shared" ca="1" si="56"/>
        <v>834804.68753629993</v>
      </c>
      <c r="K408">
        <f t="shared" ca="1" si="57"/>
        <v>345</v>
      </c>
      <c r="L408" s="13">
        <f t="shared" ca="1" si="58"/>
        <v>834804.68753629993</v>
      </c>
      <c r="M408" s="13">
        <f t="shared" ca="1" si="59"/>
        <v>833240.90968246385</v>
      </c>
    </row>
    <row r="409" spans="1:13" x14ac:dyDescent="0.2">
      <c r="A409" s="84">
        <v>37012</v>
      </c>
      <c r="B409" s="69">
        <v>1.7527999999999999</v>
      </c>
      <c r="C409">
        <f t="shared" si="50"/>
        <v>365</v>
      </c>
      <c r="D409" s="30">
        <f t="shared" si="51"/>
        <v>2.3174362267234683E-2</v>
      </c>
      <c r="E409">
        <f t="shared" ca="1" si="52"/>
        <v>420</v>
      </c>
      <c r="F409" s="30">
        <f t="shared" ca="1" si="53"/>
        <v>-4.3478260869564966E-3</v>
      </c>
      <c r="G409" s="30">
        <f t="shared" ca="1" si="54"/>
        <v>0.82629173913043474</v>
      </c>
      <c r="H409" s="13">
        <f t="shared" ca="1" si="55"/>
        <v>826291.7391304347</v>
      </c>
      <c r="J409" s="13">
        <f t="shared" ca="1" si="56"/>
        <v>826291.73916683474</v>
      </c>
      <c r="K409">
        <f t="shared" ca="1" si="57"/>
        <v>609</v>
      </c>
      <c r="L409" s="13">
        <f t="shared" ca="1" si="58"/>
        <v>826291.73916683474</v>
      </c>
      <c r="M409" s="13">
        <f t="shared" ca="1" si="59"/>
        <v>833240.90968216385</v>
      </c>
    </row>
    <row r="410" spans="1:13" x14ac:dyDescent="0.2">
      <c r="A410" s="84">
        <v>37043</v>
      </c>
      <c r="B410" s="69">
        <v>1.7856000000000001</v>
      </c>
      <c r="C410">
        <f t="shared" si="50"/>
        <v>366</v>
      </c>
      <c r="D410" s="30">
        <f t="shared" si="51"/>
        <v>1.8712916476494756E-2</v>
      </c>
      <c r="E410">
        <f t="shared" ca="1" si="52"/>
        <v>402</v>
      </c>
      <c r="F410" s="30">
        <f t="shared" ca="1" si="53"/>
        <v>-2.6170262481501783E-2</v>
      </c>
      <c r="G410" s="30">
        <f t="shared" ca="1" si="54"/>
        <v>0.80818129916660164</v>
      </c>
      <c r="H410" s="13">
        <f t="shared" ca="1" si="55"/>
        <v>808181.29916660162</v>
      </c>
      <c r="J410" s="13">
        <f t="shared" ca="1" si="56"/>
        <v>808181.29920310166</v>
      </c>
      <c r="K410">
        <f t="shared" ca="1" si="57"/>
        <v>839</v>
      </c>
      <c r="L410" s="13">
        <f t="shared" ca="1" si="58"/>
        <v>808181.29920310166</v>
      </c>
      <c r="M410" s="13">
        <f t="shared" ca="1" si="59"/>
        <v>833240.90968176385</v>
      </c>
    </row>
    <row r="411" spans="1:13" x14ac:dyDescent="0.2">
      <c r="A411" s="84">
        <v>37073</v>
      </c>
      <c r="B411" s="69">
        <v>1.7569999999999999</v>
      </c>
      <c r="C411">
        <f t="shared" si="50"/>
        <v>367</v>
      </c>
      <c r="D411" s="30">
        <f t="shared" si="51"/>
        <v>-1.6017025089605785E-2</v>
      </c>
      <c r="E411">
        <f t="shared" ca="1" si="52"/>
        <v>609</v>
      </c>
      <c r="F411" s="30">
        <f t="shared" ca="1" si="53"/>
        <v>8.8553624139062759E-3</v>
      </c>
      <c r="G411" s="30">
        <f t="shared" ca="1" si="54"/>
        <v>0.83724906526730081</v>
      </c>
      <c r="H411" s="13">
        <f t="shared" ca="1" si="55"/>
        <v>837249.06526730082</v>
      </c>
      <c r="J411" s="13">
        <f t="shared" ca="1" si="56"/>
        <v>837249.06530390086</v>
      </c>
      <c r="K411">
        <f t="shared" ca="1" si="57"/>
        <v>300</v>
      </c>
      <c r="L411" s="13">
        <f t="shared" ca="1" si="58"/>
        <v>837249.06530390086</v>
      </c>
      <c r="M411" s="13">
        <f t="shared" ca="1" si="59"/>
        <v>833240.90968116384</v>
      </c>
    </row>
    <row r="412" spans="1:13" x14ac:dyDescent="0.2">
      <c r="A412" s="84">
        <v>37104</v>
      </c>
      <c r="B412" s="69">
        <v>1.6808000000000001</v>
      </c>
      <c r="C412">
        <f t="shared" si="50"/>
        <v>368</v>
      </c>
      <c r="D412" s="30">
        <f t="shared" si="51"/>
        <v>-4.3369379624359605E-2</v>
      </c>
      <c r="E412">
        <f t="shared" ca="1" si="52"/>
        <v>565</v>
      </c>
      <c r="F412" s="30">
        <f t="shared" ca="1" si="53"/>
        <v>-2.6950354609929006E-2</v>
      </c>
      <c r="G412" s="30">
        <f t="shared" ca="1" si="54"/>
        <v>0.80753390070921993</v>
      </c>
      <c r="H412" s="13">
        <f t="shared" ca="1" si="55"/>
        <v>807533.90070921998</v>
      </c>
      <c r="J412" s="13">
        <f t="shared" ca="1" si="56"/>
        <v>807533.90074592002</v>
      </c>
      <c r="K412">
        <f t="shared" ca="1" si="57"/>
        <v>842</v>
      </c>
      <c r="L412" s="13">
        <f t="shared" ca="1" si="58"/>
        <v>807533.90074592002</v>
      </c>
      <c r="M412" s="13">
        <f t="shared" ca="1" si="59"/>
        <v>833240.90968096384</v>
      </c>
    </row>
    <row r="413" spans="1:13" x14ac:dyDescent="0.2">
      <c r="A413" s="84">
        <v>37135</v>
      </c>
      <c r="B413" s="69">
        <v>1.6337999999999999</v>
      </c>
      <c r="C413">
        <f t="shared" si="50"/>
        <v>369</v>
      </c>
      <c r="D413" s="30">
        <f t="shared" si="51"/>
        <v>-2.7962874821513606E-2</v>
      </c>
      <c r="E413">
        <f t="shared" ca="1" si="52"/>
        <v>508</v>
      </c>
      <c r="F413" s="30">
        <f t="shared" ca="1" si="53"/>
        <v>-1.0564124234101024E-2</v>
      </c>
      <c r="G413" s="30">
        <f t="shared" ca="1" si="54"/>
        <v>0.82113283329811948</v>
      </c>
      <c r="H413" s="13">
        <f t="shared" ca="1" si="55"/>
        <v>821132.83329811948</v>
      </c>
      <c r="J413" s="13">
        <f t="shared" ca="1" si="56"/>
        <v>821132.83333491953</v>
      </c>
      <c r="K413">
        <f t="shared" ca="1" si="57"/>
        <v>678</v>
      </c>
      <c r="L413" s="13">
        <f t="shared" ca="1" si="58"/>
        <v>821132.83333491953</v>
      </c>
      <c r="M413" s="13">
        <f t="shared" ca="1" si="59"/>
        <v>833240.90968086384</v>
      </c>
    </row>
    <row r="414" spans="1:13" x14ac:dyDescent="0.2">
      <c r="A414" s="84">
        <v>37165</v>
      </c>
      <c r="B414" s="69">
        <v>1.6356999999999999</v>
      </c>
      <c r="C414">
        <f t="shared" si="50"/>
        <v>370</v>
      </c>
      <c r="D414" s="30">
        <f t="shared" si="51"/>
        <v>1.1629330395397375E-3</v>
      </c>
      <c r="E414">
        <f t="shared" ca="1" si="52"/>
        <v>402</v>
      </c>
      <c r="F414" s="30">
        <f t="shared" ca="1" si="53"/>
        <v>-2.6170262481501783E-2</v>
      </c>
      <c r="G414" s="30">
        <f t="shared" ca="1" si="54"/>
        <v>0.80818129916660164</v>
      </c>
      <c r="H414" s="13">
        <f t="shared" ca="1" si="55"/>
        <v>808181.29916660162</v>
      </c>
      <c r="J414" s="13">
        <f t="shared" ca="1" si="56"/>
        <v>808181.29920350167</v>
      </c>
      <c r="K414">
        <f t="shared" ca="1" si="57"/>
        <v>838</v>
      </c>
      <c r="L414" s="13">
        <f t="shared" ca="1" si="58"/>
        <v>808181.29920350167</v>
      </c>
      <c r="M414" s="13">
        <f t="shared" ca="1" si="59"/>
        <v>833240.90967966383</v>
      </c>
    </row>
    <row r="415" spans="1:13" x14ac:dyDescent="0.2">
      <c r="A415" s="84">
        <v>37196</v>
      </c>
      <c r="B415" s="69">
        <v>1.6509</v>
      </c>
      <c r="C415">
        <f t="shared" si="50"/>
        <v>371</v>
      </c>
      <c r="D415" s="30">
        <f t="shared" si="51"/>
        <v>9.2926575777954046E-3</v>
      </c>
      <c r="E415">
        <f t="shared" ca="1" si="52"/>
        <v>489</v>
      </c>
      <c r="F415" s="30">
        <f t="shared" ca="1" si="53"/>
        <v>0.12397435897435893</v>
      </c>
      <c r="G415" s="30">
        <f t="shared" ca="1" si="54"/>
        <v>0.9327863205128204</v>
      </c>
      <c r="H415" s="13">
        <f t="shared" ca="1" si="55"/>
        <v>932786.32051282038</v>
      </c>
      <c r="J415" s="13">
        <f t="shared" ca="1" si="56"/>
        <v>932786.32054982043</v>
      </c>
      <c r="K415">
        <f t="shared" ca="1" si="57"/>
        <v>1</v>
      </c>
      <c r="L415" s="13">
        <f t="shared" ca="1" si="58"/>
        <v>932786.32054982043</v>
      </c>
      <c r="M415" s="13">
        <f t="shared" ca="1" si="59"/>
        <v>833240.90967866383</v>
      </c>
    </row>
    <row r="416" spans="1:13" x14ac:dyDescent="0.2">
      <c r="A416" s="84">
        <v>37226</v>
      </c>
      <c r="B416" s="69">
        <v>1.6566000000000001</v>
      </c>
      <c r="C416">
        <f t="shared" si="50"/>
        <v>372</v>
      </c>
      <c r="D416" s="30">
        <f t="shared" si="51"/>
        <v>3.452662184263211E-3</v>
      </c>
      <c r="E416">
        <f t="shared" ca="1" si="52"/>
        <v>675</v>
      </c>
      <c r="F416" s="30">
        <f t="shared" ca="1" si="53"/>
        <v>4.0256772930038487E-3</v>
      </c>
      <c r="G416" s="30">
        <f t="shared" ca="1" si="54"/>
        <v>0.83324090958546382</v>
      </c>
      <c r="H416" s="13">
        <f t="shared" ca="1" si="55"/>
        <v>833240.90958546381</v>
      </c>
      <c r="J416" s="13">
        <f t="shared" ca="1" si="56"/>
        <v>833240.90962256386</v>
      </c>
      <c r="K416">
        <f t="shared" ca="1" si="57"/>
        <v>432</v>
      </c>
      <c r="L416" s="13">
        <f t="shared" ca="1" si="58"/>
        <v>833240.90962256386</v>
      </c>
      <c r="M416" s="13">
        <f t="shared" ca="1" si="59"/>
        <v>833240.90967806382</v>
      </c>
    </row>
    <row r="417" spans="1:13" x14ac:dyDescent="0.2">
      <c r="A417" s="84">
        <v>37257</v>
      </c>
      <c r="B417" s="69">
        <v>1.6709000000000001</v>
      </c>
      <c r="C417">
        <f t="shared" si="50"/>
        <v>373</v>
      </c>
      <c r="D417" s="30">
        <f t="shared" si="51"/>
        <v>8.6321381142098197E-3</v>
      </c>
      <c r="E417">
        <f t="shared" ca="1" si="52"/>
        <v>458</v>
      </c>
      <c r="F417" s="30">
        <f t="shared" ca="1" si="53"/>
        <v>3.3016774651637437E-2</v>
      </c>
      <c r="G417" s="30">
        <f t="shared" ca="1" si="54"/>
        <v>0.8573006212833939</v>
      </c>
      <c r="H417" s="13">
        <f t="shared" ca="1" si="55"/>
        <v>857300.62128339394</v>
      </c>
      <c r="J417" s="13">
        <f t="shared" ca="1" si="56"/>
        <v>857300.62132059399</v>
      </c>
      <c r="K417">
        <f t="shared" ca="1" si="57"/>
        <v>84</v>
      </c>
      <c r="L417" s="13">
        <f t="shared" ca="1" si="58"/>
        <v>857300.62132059399</v>
      </c>
      <c r="M417" s="13">
        <f t="shared" ca="1" si="59"/>
        <v>833240.90967756382</v>
      </c>
    </row>
    <row r="418" spans="1:13" x14ac:dyDescent="0.2">
      <c r="A418" s="84">
        <v>37288</v>
      </c>
      <c r="B418" s="69">
        <v>1.6970000000000001</v>
      </c>
      <c r="C418">
        <f t="shared" si="50"/>
        <v>374</v>
      </c>
      <c r="D418" s="30">
        <f t="shared" si="51"/>
        <v>1.5620324376084849E-2</v>
      </c>
      <c r="E418">
        <f t="shared" ca="1" si="52"/>
        <v>84</v>
      </c>
      <c r="F418" s="30">
        <f t="shared" ca="1" si="53"/>
        <v>-5.4830049597306418E-2</v>
      </c>
      <c r="G418" s="30">
        <f t="shared" ca="1" si="54"/>
        <v>0.78439654183919538</v>
      </c>
      <c r="H418" s="13">
        <f t="shared" ca="1" si="55"/>
        <v>784396.54183919542</v>
      </c>
      <c r="J418" s="13">
        <f t="shared" ca="1" si="56"/>
        <v>784396.54187649547</v>
      </c>
      <c r="K418">
        <f t="shared" ca="1" si="57"/>
        <v>965</v>
      </c>
      <c r="L418" s="13">
        <f t="shared" ca="1" si="58"/>
        <v>784396.54187649547</v>
      </c>
      <c r="M418" s="13">
        <f t="shared" ca="1" si="59"/>
        <v>833240.90967716381</v>
      </c>
    </row>
    <row r="419" spans="1:13" x14ac:dyDescent="0.2">
      <c r="A419" s="84">
        <v>37316</v>
      </c>
      <c r="B419" s="69">
        <v>1.6742999999999999</v>
      </c>
      <c r="C419">
        <f t="shared" si="50"/>
        <v>375</v>
      </c>
      <c r="D419" s="30">
        <f t="shared" si="51"/>
        <v>-1.3376546847377768E-2</v>
      </c>
      <c r="E419">
        <f t="shared" ca="1" si="52"/>
        <v>364</v>
      </c>
      <c r="F419" s="30">
        <f t="shared" ca="1" si="53"/>
        <v>1.3189022947716955E-2</v>
      </c>
      <c r="G419" s="30">
        <f t="shared" ca="1" si="54"/>
        <v>0.84084557014431027</v>
      </c>
      <c r="H419" s="13">
        <f t="shared" ca="1" si="55"/>
        <v>840845.57014431024</v>
      </c>
      <c r="J419" s="13">
        <f t="shared" ca="1" si="56"/>
        <v>840845.5701817103</v>
      </c>
      <c r="K419">
        <f t="shared" ca="1" si="57"/>
        <v>241</v>
      </c>
      <c r="L419" s="13">
        <f t="shared" ca="1" si="58"/>
        <v>840845.5701817103</v>
      </c>
      <c r="M419" s="13">
        <f t="shared" ca="1" si="59"/>
        <v>833240.9096750638</v>
      </c>
    </row>
    <row r="420" spans="1:13" x14ac:dyDescent="0.2">
      <c r="A420" s="84">
        <v>37347</v>
      </c>
      <c r="B420" s="69">
        <v>1.6541999999999999</v>
      </c>
      <c r="C420">
        <f t="shared" si="50"/>
        <v>376</v>
      </c>
      <c r="D420" s="30">
        <f t="shared" si="51"/>
        <v>-1.2005017022039044E-2</v>
      </c>
      <c r="E420">
        <f t="shared" ca="1" si="52"/>
        <v>426</v>
      </c>
      <c r="F420" s="30">
        <f t="shared" ca="1" si="53"/>
        <v>1.0746513535684787E-2</v>
      </c>
      <c r="G420" s="30">
        <f t="shared" ca="1" si="54"/>
        <v>0.8388185315832648</v>
      </c>
      <c r="H420" s="13">
        <f t="shared" ca="1" si="55"/>
        <v>838818.53158326482</v>
      </c>
      <c r="J420" s="13">
        <f t="shared" ca="1" si="56"/>
        <v>838818.53162076487</v>
      </c>
      <c r="K420">
        <f t="shared" ca="1" si="57"/>
        <v>287</v>
      </c>
      <c r="L420" s="13">
        <f t="shared" ca="1" si="58"/>
        <v>838818.53162076487</v>
      </c>
      <c r="M420" s="13">
        <f t="shared" ca="1" si="59"/>
        <v>833240.9096749638</v>
      </c>
    </row>
    <row r="421" spans="1:13" x14ac:dyDescent="0.2">
      <c r="A421" s="84">
        <v>37377</v>
      </c>
      <c r="B421" s="69">
        <v>1.5889</v>
      </c>
      <c r="C421">
        <f t="shared" si="50"/>
        <v>377</v>
      </c>
      <c r="D421" s="30">
        <f t="shared" si="51"/>
        <v>-3.9475275057429537E-2</v>
      </c>
      <c r="E421">
        <f t="shared" ca="1" si="52"/>
        <v>398</v>
      </c>
      <c r="F421" s="30">
        <f t="shared" ca="1" si="53"/>
        <v>4.6001129852311085E-3</v>
      </c>
      <c r="G421" s="30">
        <f t="shared" ca="1" si="54"/>
        <v>0.83371763376644326</v>
      </c>
      <c r="H421" s="13">
        <f t="shared" ca="1" si="55"/>
        <v>833717.63376644324</v>
      </c>
      <c r="J421" s="13">
        <f t="shared" ca="1" si="56"/>
        <v>833717.63380404329</v>
      </c>
      <c r="K421">
        <f t="shared" ca="1" si="57"/>
        <v>352</v>
      </c>
      <c r="L421" s="13">
        <f t="shared" ca="1" si="58"/>
        <v>833717.63380404329</v>
      </c>
      <c r="M421" s="13">
        <f t="shared" ca="1" si="59"/>
        <v>833240.90967366379</v>
      </c>
    </row>
    <row r="422" spans="1:13" x14ac:dyDescent="0.2">
      <c r="A422" s="84">
        <v>37408</v>
      </c>
      <c r="B422" s="69">
        <v>1.5399</v>
      </c>
      <c r="C422">
        <f t="shared" si="50"/>
        <v>378</v>
      </c>
      <c r="D422" s="30">
        <f t="shared" si="51"/>
        <v>-3.0838945182201427E-2</v>
      </c>
      <c r="E422">
        <f t="shared" ca="1" si="52"/>
        <v>590</v>
      </c>
      <c r="F422" s="30">
        <f t="shared" ca="1" si="53"/>
        <v>6.599298824499833E-3</v>
      </c>
      <c r="G422" s="30">
        <f t="shared" ca="1" si="54"/>
        <v>0.83537675809445233</v>
      </c>
      <c r="H422" s="13">
        <f t="shared" ca="1" si="55"/>
        <v>835376.75809445232</v>
      </c>
      <c r="J422" s="13">
        <f t="shared" ca="1" si="56"/>
        <v>835376.75813215238</v>
      </c>
      <c r="K422">
        <f t="shared" ca="1" si="57"/>
        <v>333</v>
      </c>
      <c r="L422" s="13">
        <f t="shared" ca="1" si="58"/>
        <v>835376.75813215238</v>
      </c>
      <c r="M422" s="13">
        <f t="shared" ca="1" si="59"/>
        <v>833240.90967356379</v>
      </c>
    </row>
    <row r="423" spans="1:13" x14ac:dyDescent="0.2">
      <c r="A423" s="84">
        <v>37438</v>
      </c>
      <c r="B423" s="69">
        <v>1.4718</v>
      </c>
      <c r="C423">
        <f t="shared" si="50"/>
        <v>379</v>
      </c>
      <c r="D423" s="30">
        <f t="shared" si="51"/>
        <v>-4.4223650886421217E-2</v>
      </c>
      <c r="E423">
        <f t="shared" ca="1" si="52"/>
        <v>118</v>
      </c>
      <c r="F423" s="30">
        <f t="shared" ca="1" si="53"/>
        <v>1.3910072600817447E-2</v>
      </c>
      <c r="G423" s="30">
        <f t="shared" ca="1" si="54"/>
        <v>0.8414439692514184</v>
      </c>
      <c r="H423" s="13">
        <f t="shared" ca="1" si="55"/>
        <v>841443.96925141837</v>
      </c>
      <c r="J423" s="13">
        <f t="shared" ca="1" si="56"/>
        <v>841443.96928921842</v>
      </c>
      <c r="K423">
        <f t="shared" ca="1" si="57"/>
        <v>233</v>
      </c>
      <c r="L423" s="13">
        <f t="shared" ca="1" si="58"/>
        <v>841443.96928921842</v>
      </c>
      <c r="M423" s="13">
        <f t="shared" ca="1" si="59"/>
        <v>833240.90967326378</v>
      </c>
    </row>
    <row r="424" spans="1:13" x14ac:dyDescent="0.2">
      <c r="A424" s="84">
        <v>37469</v>
      </c>
      <c r="B424" s="69">
        <v>1.4972000000000001</v>
      </c>
      <c r="C424">
        <f t="shared" si="50"/>
        <v>380</v>
      </c>
      <c r="D424" s="30">
        <f t="shared" si="51"/>
        <v>1.7257779589618272E-2</v>
      </c>
      <c r="E424">
        <f t="shared" ca="1" si="52"/>
        <v>10</v>
      </c>
      <c r="F424" s="30">
        <f t="shared" ca="1" si="53"/>
        <v>-1.5573194011855307E-3</v>
      </c>
      <c r="G424" s="30">
        <f t="shared" ca="1" si="54"/>
        <v>0.82860758062895612</v>
      </c>
      <c r="H424" s="13">
        <f t="shared" ca="1" si="55"/>
        <v>828607.58062895609</v>
      </c>
      <c r="J424" s="13">
        <f t="shared" ca="1" si="56"/>
        <v>828607.58066685614</v>
      </c>
      <c r="K424">
        <f t="shared" ca="1" si="57"/>
        <v>581</v>
      </c>
      <c r="L424" s="13">
        <f t="shared" ca="1" si="58"/>
        <v>828607.58066685614</v>
      </c>
      <c r="M424" s="13">
        <f t="shared" ca="1" si="59"/>
        <v>833240.90967106377</v>
      </c>
    </row>
    <row r="425" spans="1:13" x14ac:dyDescent="0.2">
      <c r="A425" s="84">
        <v>37500</v>
      </c>
      <c r="B425" s="69">
        <v>1.4931000000000001</v>
      </c>
      <c r="C425">
        <f t="shared" si="50"/>
        <v>381</v>
      </c>
      <c r="D425" s="30">
        <f t="shared" si="51"/>
        <v>-2.7384450975153074E-3</v>
      </c>
      <c r="E425">
        <f t="shared" ca="1" si="52"/>
        <v>463</v>
      </c>
      <c r="F425" s="30">
        <f t="shared" ca="1" si="53"/>
        <v>-2.6829493940233595E-3</v>
      </c>
      <c r="G425" s="30">
        <f t="shared" ca="1" si="54"/>
        <v>0.82767342029790003</v>
      </c>
      <c r="H425" s="13">
        <f t="shared" ca="1" si="55"/>
        <v>827673.42029789998</v>
      </c>
      <c r="J425" s="13">
        <f t="shared" ca="1" si="56"/>
        <v>827673.42033590004</v>
      </c>
      <c r="K425">
        <f t="shared" ca="1" si="57"/>
        <v>592</v>
      </c>
      <c r="L425" s="13">
        <f t="shared" ca="1" si="58"/>
        <v>827673.42033590004</v>
      </c>
      <c r="M425" s="13">
        <f t="shared" ca="1" si="59"/>
        <v>833240.90967046376</v>
      </c>
    </row>
    <row r="426" spans="1:13" x14ac:dyDescent="0.2">
      <c r="A426" s="84">
        <v>37530</v>
      </c>
      <c r="B426" s="69">
        <v>1.4932000000000001</v>
      </c>
      <c r="C426">
        <f t="shared" si="50"/>
        <v>382</v>
      </c>
      <c r="D426" s="30">
        <f t="shared" si="51"/>
        <v>6.6974750519088744E-5</v>
      </c>
      <c r="E426">
        <f t="shared" ca="1" si="52"/>
        <v>132</v>
      </c>
      <c r="F426" s="30">
        <f t="shared" ca="1" si="53"/>
        <v>1.6406293745450329E-2</v>
      </c>
      <c r="G426" s="30">
        <f t="shared" ca="1" si="54"/>
        <v>0.84351558317934916</v>
      </c>
      <c r="H426" s="13">
        <f t="shared" ca="1" si="55"/>
        <v>843515.5831793492</v>
      </c>
      <c r="J426" s="13">
        <f t="shared" ca="1" si="56"/>
        <v>843515.58321744925</v>
      </c>
      <c r="K426">
        <f t="shared" ca="1" si="57"/>
        <v>205</v>
      </c>
      <c r="L426" s="13">
        <f t="shared" ca="1" si="58"/>
        <v>843515.58321744925</v>
      </c>
      <c r="M426" s="13">
        <f t="shared" ca="1" si="59"/>
        <v>833240.90966856387</v>
      </c>
    </row>
    <row r="427" spans="1:13" x14ac:dyDescent="0.2">
      <c r="A427" s="84">
        <v>37561</v>
      </c>
      <c r="B427" s="69">
        <v>1.4658</v>
      </c>
      <c r="C427">
        <f t="shared" si="50"/>
        <v>383</v>
      </c>
      <c r="D427" s="30">
        <f t="shared" si="51"/>
        <v>-1.8349852665416666E-2</v>
      </c>
      <c r="E427">
        <f t="shared" ca="1" si="52"/>
        <v>644</v>
      </c>
      <c r="F427" s="30">
        <f t="shared" ca="1" si="53"/>
        <v>4.0256772930038487E-3</v>
      </c>
      <c r="G427" s="30">
        <f t="shared" ca="1" si="54"/>
        <v>0.83324090958546382</v>
      </c>
      <c r="H427" s="13">
        <f t="shared" ca="1" si="55"/>
        <v>833240.90958546381</v>
      </c>
      <c r="J427" s="13">
        <f t="shared" ca="1" si="56"/>
        <v>833240.90962366387</v>
      </c>
      <c r="K427">
        <f t="shared" ca="1" si="57"/>
        <v>431</v>
      </c>
      <c r="L427" s="13">
        <f t="shared" ca="1" si="58"/>
        <v>833240.90962366387</v>
      </c>
      <c r="M427" s="13">
        <f t="shared" ca="1" si="59"/>
        <v>833240.90966796386</v>
      </c>
    </row>
    <row r="428" spans="1:13" x14ac:dyDescent="0.2">
      <c r="A428" s="84">
        <v>37591</v>
      </c>
      <c r="B428" s="69">
        <v>1.4388000000000001</v>
      </c>
      <c r="C428">
        <f t="shared" si="50"/>
        <v>384</v>
      </c>
      <c r="D428" s="30">
        <f t="shared" si="51"/>
        <v>-1.841997544003271E-2</v>
      </c>
      <c r="E428">
        <f t="shared" ca="1" si="52"/>
        <v>113</v>
      </c>
      <c r="F428" s="30">
        <f t="shared" ca="1" si="53"/>
        <v>-5.5807880095378737E-2</v>
      </c>
      <c r="G428" s="30">
        <f t="shared" ca="1" si="54"/>
        <v>0.78358504030884513</v>
      </c>
      <c r="H428" s="13">
        <f t="shared" ca="1" si="55"/>
        <v>783585.04030884511</v>
      </c>
      <c r="J428" s="13">
        <f t="shared" ca="1" si="56"/>
        <v>783585.04034714506</v>
      </c>
      <c r="K428">
        <f t="shared" ca="1" si="57"/>
        <v>969</v>
      </c>
      <c r="L428" s="13">
        <f t="shared" ca="1" si="58"/>
        <v>783585.04034714506</v>
      </c>
      <c r="M428" s="13">
        <f t="shared" ca="1" si="59"/>
        <v>833240.90966726386</v>
      </c>
    </row>
    <row r="429" spans="1:13" x14ac:dyDescent="0.2">
      <c r="A429" s="84">
        <v>37622</v>
      </c>
      <c r="B429" s="69">
        <v>1.3765000000000001</v>
      </c>
      <c r="C429">
        <f t="shared" si="50"/>
        <v>385</v>
      </c>
      <c r="D429" s="30">
        <f t="shared" si="51"/>
        <v>-4.3299972199054793E-2</v>
      </c>
      <c r="E429">
        <f t="shared" ca="1" si="52"/>
        <v>465</v>
      </c>
      <c r="F429" s="30">
        <f t="shared" ca="1" si="53"/>
        <v>-2.7333146120003815E-2</v>
      </c>
      <c r="G429" s="30">
        <f t="shared" ca="1" si="54"/>
        <v>0.80721622203500876</v>
      </c>
      <c r="H429" s="13">
        <f t="shared" ca="1" si="55"/>
        <v>807216.22203500872</v>
      </c>
      <c r="J429" s="13">
        <f t="shared" ca="1" si="56"/>
        <v>807216.22207340866</v>
      </c>
      <c r="K429">
        <f t="shared" ca="1" si="57"/>
        <v>845</v>
      </c>
      <c r="L429" s="13">
        <f t="shared" ca="1" si="58"/>
        <v>807216.22207340866</v>
      </c>
      <c r="M429" s="13">
        <f t="shared" ca="1" si="59"/>
        <v>833240.90966596385</v>
      </c>
    </row>
    <row r="430" spans="1:13" x14ac:dyDescent="0.2">
      <c r="A430" s="84">
        <v>37653</v>
      </c>
      <c r="B430" s="69">
        <v>1.3602000000000001</v>
      </c>
      <c r="C430">
        <f t="shared" si="50"/>
        <v>386</v>
      </c>
      <c r="D430" s="30">
        <f t="shared" si="51"/>
        <v>-1.1841627315655634E-2</v>
      </c>
      <c r="E430">
        <f t="shared" ca="1" si="52"/>
        <v>582</v>
      </c>
      <c r="F430" s="30">
        <f t="shared" ca="1" si="53"/>
        <v>-2.2459681408924403E-2</v>
      </c>
      <c r="G430" s="30">
        <f t="shared" ca="1" si="54"/>
        <v>0.8112607103987336</v>
      </c>
      <c r="H430" s="13">
        <f t="shared" ca="1" si="55"/>
        <v>811260.71039873362</v>
      </c>
      <c r="J430" s="13">
        <f t="shared" ca="1" si="56"/>
        <v>811260.71043723356</v>
      </c>
      <c r="K430">
        <f t="shared" ca="1" si="57"/>
        <v>815</v>
      </c>
      <c r="L430" s="13">
        <f t="shared" ca="1" si="58"/>
        <v>811260.71043723356</v>
      </c>
      <c r="M430" s="13">
        <f t="shared" ca="1" si="59"/>
        <v>833240.90966366383</v>
      </c>
    </row>
    <row r="431" spans="1:13" x14ac:dyDescent="0.2">
      <c r="A431" s="84">
        <v>37681</v>
      </c>
      <c r="B431" s="69">
        <v>1.3613999999999999</v>
      </c>
      <c r="C431">
        <f t="shared" ref="C431:C494" si="60">C430+1</f>
        <v>387</v>
      </c>
      <c r="D431" s="30">
        <f t="shared" ref="D431:D494" si="61">B431/B430-1</f>
        <v>8.8222320247011154E-4</v>
      </c>
      <c r="E431">
        <f t="shared" ref="E431:E494" ca="1" si="62">RANDBETWEEN(2,697)</f>
        <v>252</v>
      </c>
      <c r="F431" s="30">
        <f t="shared" ref="F431:F494" ca="1" si="63">VLOOKUP(E431,$C$46:$D$658,2,TRUE)</f>
        <v>-3.4360189573459765E-2</v>
      </c>
      <c r="G431" s="30">
        <f t="shared" ref="G431:G494" ca="1" si="64">$B$1*(1+F431)</f>
        <v>0.80138447867298568</v>
      </c>
      <c r="H431" s="13">
        <f t="shared" ref="H431:H494" ca="1" si="65">1*G431*$B$3</f>
        <v>801384.47867298569</v>
      </c>
      <c r="J431" s="13">
        <f t="shared" ref="J431:J494" ca="1" si="66">H431+0.0000001*C430</f>
        <v>801384.47871158563</v>
      </c>
      <c r="K431">
        <f t="shared" ref="K431:K494" ca="1" si="67">RANK(J431,J$46:J$1045)</f>
        <v>876</v>
      </c>
      <c r="L431" s="13">
        <f t="shared" ref="L431:L494" ca="1" si="68">H431+0.0000001*C430</f>
        <v>801384.47871158563</v>
      </c>
      <c r="M431" s="13">
        <f t="shared" ref="M431:M494" ca="1" si="69">IFERROR(VLOOKUP(C430,K$46:L$1045,2,FALSE),VLOOKUP(C430,K$46:L$1045,2,TRUE))</f>
        <v>833240.90966336383</v>
      </c>
    </row>
    <row r="432" spans="1:13" x14ac:dyDescent="0.2">
      <c r="A432" s="84">
        <v>37712</v>
      </c>
      <c r="B432" s="69">
        <v>1.3783000000000001</v>
      </c>
      <c r="C432">
        <f t="shared" si="60"/>
        <v>388</v>
      </c>
      <c r="D432" s="30">
        <f t="shared" si="61"/>
        <v>1.2413691787865444E-2</v>
      </c>
      <c r="E432">
        <f t="shared" ca="1" si="62"/>
        <v>252</v>
      </c>
      <c r="F432" s="30">
        <f t="shared" ca="1" si="63"/>
        <v>-3.4360189573459765E-2</v>
      </c>
      <c r="G432" s="30">
        <f t="shared" ca="1" si="64"/>
        <v>0.80138447867298568</v>
      </c>
      <c r="H432" s="13">
        <f t="shared" ca="1" si="65"/>
        <v>801384.47867298569</v>
      </c>
      <c r="J432" s="13">
        <f t="shared" ca="1" si="66"/>
        <v>801384.47871168563</v>
      </c>
      <c r="K432">
        <f t="shared" ca="1" si="67"/>
        <v>875</v>
      </c>
      <c r="L432" s="13">
        <f t="shared" ca="1" si="68"/>
        <v>801384.47871168563</v>
      </c>
      <c r="M432" s="13">
        <f t="shared" ca="1" si="69"/>
        <v>833240.90966286382</v>
      </c>
    </row>
    <row r="433" spans="1:13" x14ac:dyDescent="0.2">
      <c r="A433" s="84">
        <v>37742</v>
      </c>
      <c r="B433" s="69">
        <v>1.3110999999999999</v>
      </c>
      <c r="C433">
        <f t="shared" si="60"/>
        <v>389</v>
      </c>
      <c r="D433" s="30">
        <f t="shared" si="61"/>
        <v>-4.8755713560182934E-2</v>
      </c>
      <c r="E433">
        <f t="shared" ca="1" si="62"/>
        <v>345</v>
      </c>
      <c r="F433" s="30">
        <f t="shared" ca="1" si="63"/>
        <v>1.1197243755383335E-2</v>
      </c>
      <c r="G433" s="30">
        <f t="shared" ca="1" si="64"/>
        <v>0.8391925925925926</v>
      </c>
      <c r="H433" s="13">
        <f t="shared" ca="1" si="65"/>
        <v>839192.59259259258</v>
      </c>
      <c r="J433" s="13">
        <f t="shared" ca="1" si="66"/>
        <v>839192.59263139253</v>
      </c>
      <c r="K433">
        <f t="shared" ca="1" si="67"/>
        <v>276</v>
      </c>
      <c r="L433" s="13">
        <f t="shared" ca="1" si="68"/>
        <v>839192.59263139253</v>
      </c>
      <c r="M433" s="13">
        <f t="shared" ca="1" si="69"/>
        <v>833240.90966236382</v>
      </c>
    </row>
    <row r="434" spans="1:13" x14ac:dyDescent="0.2">
      <c r="A434" s="84">
        <v>37773</v>
      </c>
      <c r="B434" s="69">
        <v>1.3196000000000001</v>
      </c>
      <c r="C434">
        <f t="shared" si="60"/>
        <v>390</v>
      </c>
      <c r="D434" s="30">
        <f t="shared" si="61"/>
        <v>6.4831057890322175E-3</v>
      </c>
      <c r="E434">
        <f t="shared" ca="1" si="62"/>
        <v>566</v>
      </c>
      <c r="F434" s="30">
        <f t="shared" ca="1" si="63"/>
        <v>-2.592669720949603E-2</v>
      </c>
      <c r="G434" s="30">
        <f t="shared" ca="1" si="64"/>
        <v>0.80838343398583923</v>
      </c>
      <c r="H434" s="13">
        <f t="shared" ca="1" si="65"/>
        <v>808383.43398583925</v>
      </c>
      <c r="J434" s="13">
        <f t="shared" ca="1" si="66"/>
        <v>808383.4340247392</v>
      </c>
      <c r="K434">
        <f t="shared" ca="1" si="67"/>
        <v>836</v>
      </c>
      <c r="L434" s="13">
        <f t="shared" ca="1" si="68"/>
        <v>808383.4340247392</v>
      </c>
      <c r="M434" s="13">
        <f t="shared" ca="1" si="69"/>
        <v>833240.90966176381</v>
      </c>
    </row>
    <row r="435" spans="1:13" x14ac:dyDescent="0.2">
      <c r="A435" s="84">
        <v>37803</v>
      </c>
      <c r="B435" s="69">
        <v>1.3611</v>
      </c>
      <c r="C435">
        <f t="shared" si="60"/>
        <v>391</v>
      </c>
      <c r="D435" s="30">
        <f t="shared" si="61"/>
        <v>3.1448923916338245E-2</v>
      </c>
      <c r="E435">
        <f t="shared" ca="1" si="62"/>
        <v>482</v>
      </c>
      <c r="F435" s="30">
        <f t="shared" ca="1" si="63"/>
        <v>-6.7956089911135331E-3</v>
      </c>
      <c r="G435" s="30">
        <f t="shared" ca="1" si="64"/>
        <v>0.82426032409827488</v>
      </c>
      <c r="H435" s="13">
        <f t="shared" ca="1" si="65"/>
        <v>824260.32409827493</v>
      </c>
      <c r="J435" s="13">
        <f t="shared" ca="1" si="66"/>
        <v>824260.32413727487</v>
      </c>
      <c r="K435">
        <f t="shared" ca="1" si="67"/>
        <v>628</v>
      </c>
      <c r="L435" s="13">
        <f t="shared" ca="1" si="68"/>
        <v>824260.32413727487</v>
      </c>
      <c r="M435" s="13">
        <f t="shared" ca="1" si="69"/>
        <v>833240.90966076381</v>
      </c>
    </row>
    <row r="436" spans="1:13" x14ac:dyDescent="0.2">
      <c r="A436" s="84">
        <v>37834</v>
      </c>
      <c r="B436" s="69">
        <v>1.3811</v>
      </c>
      <c r="C436">
        <f t="shared" si="60"/>
        <v>392</v>
      </c>
      <c r="D436" s="30">
        <f t="shared" si="61"/>
        <v>1.4693997502020384E-2</v>
      </c>
      <c r="E436">
        <f t="shared" ca="1" si="62"/>
        <v>546</v>
      </c>
      <c r="F436" s="30">
        <f t="shared" ca="1" si="63"/>
        <v>-8.3870307865397953E-3</v>
      </c>
      <c r="G436" s="30">
        <f t="shared" ca="1" si="64"/>
        <v>0.82293960315025061</v>
      </c>
      <c r="H436" s="13">
        <f t="shared" ca="1" si="65"/>
        <v>822939.60315025062</v>
      </c>
      <c r="J436" s="13">
        <f t="shared" ca="1" si="66"/>
        <v>822939.60318935057</v>
      </c>
      <c r="K436">
        <f t="shared" ca="1" si="67"/>
        <v>651</v>
      </c>
      <c r="L436" s="13">
        <f t="shared" ca="1" si="68"/>
        <v>822939.60318935057</v>
      </c>
      <c r="M436" s="13">
        <f t="shared" ca="1" si="69"/>
        <v>833240.9096593638</v>
      </c>
    </row>
    <row r="437" spans="1:13" x14ac:dyDescent="0.2">
      <c r="A437" s="84">
        <v>37865</v>
      </c>
      <c r="B437" s="69">
        <v>1.3743000000000001</v>
      </c>
      <c r="C437">
        <f t="shared" si="60"/>
        <v>393</v>
      </c>
      <c r="D437" s="30">
        <f t="shared" si="61"/>
        <v>-4.923611613930845E-3</v>
      </c>
      <c r="E437">
        <f t="shared" ca="1" si="62"/>
        <v>393</v>
      </c>
      <c r="F437" s="30">
        <f t="shared" ca="1" si="63"/>
        <v>-4.923611613930845E-3</v>
      </c>
      <c r="G437" s="30">
        <f t="shared" ca="1" si="64"/>
        <v>0.82581389472159872</v>
      </c>
      <c r="H437" s="13">
        <f t="shared" ca="1" si="65"/>
        <v>825813.89472159871</v>
      </c>
      <c r="J437" s="13">
        <f t="shared" ca="1" si="66"/>
        <v>825813.89476079866</v>
      </c>
      <c r="K437">
        <f t="shared" ca="1" si="67"/>
        <v>614</v>
      </c>
      <c r="L437" s="13">
        <f t="shared" ca="1" si="68"/>
        <v>825813.89476079866</v>
      </c>
      <c r="M437" s="13">
        <f t="shared" ca="1" si="69"/>
        <v>833240.90965746378</v>
      </c>
    </row>
    <row r="438" spans="1:13" x14ac:dyDescent="0.2">
      <c r="A438" s="84">
        <v>37895</v>
      </c>
      <c r="B438" s="69">
        <v>1.3222</v>
      </c>
      <c r="C438">
        <f t="shared" si="60"/>
        <v>394</v>
      </c>
      <c r="D438" s="30">
        <f t="shared" si="61"/>
        <v>-3.7910208833587977E-2</v>
      </c>
      <c r="E438">
        <f t="shared" ca="1" si="62"/>
        <v>229</v>
      </c>
      <c r="F438" s="30">
        <f t="shared" ca="1" si="63"/>
        <v>-3.2576820094351588E-2</v>
      </c>
      <c r="G438" s="30">
        <f t="shared" ca="1" si="64"/>
        <v>0.80286449700369755</v>
      </c>
      <c r="H438" s="13">
        <f t="shared" ca="1" si="65"/>
        <v>802864.49700369756</v>
      </c>
      <c r="J438" s="13">
        <f t="shared" ca="1" si="66"/>
        <v>802864.49704299751</v>
      </c>
      <c r="K438">
        <f t="shared" ca="1" si="67"/>
        <v>868</v>
      </c>
      <c r="L438" s="13">
        <f t="shared" ca="1" si="68"/>
        <v>802864.49704299751</v>
      </c>
      <c r="M438" s="13">
        <f t="shared" ca="1" si="69"/>
        <v>833240.90965706378</v>
      </c>
    </row>
    <row r="439" spans="1:13" x14ac:dyDescent="0.2">
      <c r="A439" s="84">
        <v>37926</v>
      </c>
      <c r="B439" s="69">
        <v>1.3318000000000001</v>
      </c>
      <c r="C439">
        <f t="shared" si="60"/>
        <v>395</v>
      </c>
      <c r="D439" s="30">
        <f t="shared" si="61"/>
        <v>7.2606262290122459E-3</v>
      </c>
      <c r="E439">
        <f t="shared" ca="1" si="62"/>
        <v>178</v>
      </c>
      <c r="F439" s="30">
        <f t="shared" ca="1" si="63"/>
        <v>-7.1364356350871239E-2</v>
      </c>
      <c r="G439" s="30">
        <f t="shared" ca="1" si="64"/>
        <v>0.77067472066441189</v>
      </c>
      <c r="H439" s="13">
        <f t="shared" ca="1" si="65"/>
        <v>770674.7206644119</v>
      </c>
      <c r="J439" s="13">
        <f t="shared" ca="1" si="66"/>
        <v>770674.72070381185</v>
      </c>
      <c r="K439">
        <f t="shared" ca="1" si="67"/>
        <v>988</v>
      </c>
      <c r="L439" s="13">
        <f t="shared" ca="1" si="68"/>
        <v>770674.72070381185</v>
      </c>
      <c r="M439" s="13">
        <f t="shared" ca="1" si="69"/>
        <v>833240.90965666377</v>
      </c>
    </row>
    <row r="440" spans="1:13" x14ac:dyDescent="0.2">
      <c r="A440" s="84">
        <v>37956</v>
      </c>
      <c r="B440" s="69">
        <v>1.2643</v>
      </c>
      <c r="C440">
        <f t="shared" si="60"/>
        <v>396</v>
      </c>
      <c r="D440" s="30">
        <f t="shared" si="61"/>
        <v>-5.0683285778645559E-2</v>
      </c>
      <c r="E440">
        <f t="shared" ca="1" si="62"/>
        <v>610</v>
      </c>
      <c r="F440" s="30">
        <f t="shared" ca="1" si="63"/>
        <v>-1.0836584308626662E-4</v>
      </c>
      <c r="G440" s="30">
        <f t="shared" ca="1" si="64"/>
        <v>0.82981006718682271</v>
      </c>
      <c r="H440" s="13">
        <f t="shared" ca="1" si="65"/>
        <v>829810.06718682277</v>
      </c>
      <c r="J440" s="13">
        <f t="shared" ca="1" si="66"/>
        <v>829810.06722632272</v>
      </c>
      <c r="K440">
        <f t="shared" ca="1" si="67"/>
        <v>533</v>
      </c>
      <c r="L440" s="13">
        <f t="shared" ca="1" si="68"/>
        <v>829810.06722632272</v>
      </c>
      <c r="M440" s="13">
        <f t="shared" ca="1" si="69"/>
        <v>833240.90965646377</v>
      </c>
    </row>
    <row r="441" spans="1:13" x14ac:dyDescent="0.2">
      <c r="A441" s="84">
        <v>37987</v>
      </c>
      <c r="B441" s="69">
        <v>1.2391000000000001</v>
      </c>
      <c r="C441">
        <f t="shared" si="60"/>
        <v>397</v>
      </c>
      <c r="D441" s="30">
        <f t="shared" si="61"/>
        <v>-1.9931978169738129E-2</v>
      </c>
      <c r="E441">
        <f t="shared" ca="1" si="62"/>
        <v>314</v>
      </c>
      <c r="F441" s="30">
        <f t="shared" ca="1" si="63"/>
        <v>4.5137641055128297E-2</v>
      </c>
      <c r="G441" s="30">
        <f t="shared" ca="1" si="64"/>
        <v>0.86735972831165098</v>
      </c>
      <c r="H441" s="13">
        <f t="shared" ca="1" si="65"/>
        <v>867359.72831165104</v>
      </c>
      <c r="J441" s="13">
        <f t="shared" ca="1" si="66"/>
        <v>867359.72835125099</v>
      </c>
      <c r="K441">
        <f t="shared" ca="1" si="67"/>
        <v>30</v>
      </c>
      <c r="L441" s="13">
        <f t="shared" ca="1" si="68"/>
        <v>867359.72835125099</v>
      </c>
      <c r="M441" s="13">
        <f t="shared" ca="1" si="69"/>
        <v>833240.90965636377</v>
      </c>
    </row>
    <row r="442" spans="1:13" x14ac:dyDescent="0.2">
      <c r="A442" s="84">
        <v>38018</v>
      </c>
      <c r="B442" s="69">
        <v>1.2447999999999999</v>
      </c>
      <c r="C442">
        <f t="shared" si="60"/>
        <v>398</v>
      </c>
      <c r="D442" s="30">
        <f t="shared" si="61"/>
        <v>4.6001129852311085E-3</v>
      </c>
      <c r="E442">
        <f t="shared" ca="1" si="62"/>
        <v>584</v>
      </c>
      <c r="F442" s="30">
        <f t="shared" ca="1" si="63"/>
        <v>-9.4129554655870695E-3</v>
      </c>
      <c r="G442" s="30">
        <f t="shared" ca="1" si="64"/>
        <v>0.82208818825910923</v>
      </c>
      <c r="H442" s="13">
        <f t="shared" ca="1" si="65"/>
        <v>822088.18825910927</v>
      </c>
      <c r="J442" s="13">
        <f t="shared" ca="1" si="66"/>
        <v>822088.18829880923</v>
      </c>
      <c r="K442">
        <f t="shared" ca="1" si="67"/>
        <v>667</v>
      </c>
      <c r="L442" s="13">
        <f t="shared" ca="1" si="68"/>
        <v>822088.18829880923</v>
      </c>
      <c r="M442" s="13">
        <f t="shared" ca="1" si="69"/>
        <v>833240.90965616377</v>
      </c>
    </row>
    <row r="443" spans="1:13" x14ac:dyDescent="0.2">
      <c r="A443" s="84">
        <v>38047</v>
      </c>
      <c r="B443" s="69">
        <v>1.2778</v>
      </c>
      <c r="C443">
        <f t="shared" si="60"/>
        <v>399</v>
      </c>
      <c r="D443" s="30">
        <f t="shared" si="61"/>
        <v>2.6510282776349703E-2</v>
      </c>
      <c r="E443">
        <f t="shared" ca="1" si="62"/>
        <v>679</v>
      </c>
      <c r="F443" s="30">
        <f t="shared" ca="1" si="63"/>
        <v>4.0256772930038487E-3</v>
      </c>
      <c r="G443" s="30">
        <f t="shared" ca="1" si="64"/>
        <v>0.83324090958546382</v>
      </c>
      <c r="H443" s="13">
        <f t="shared" ca="1" si="65"/>
        <v>833240.90958546381</v>
      </c>
      <c r="J443" s="13">
        <f t="shared" ca="1" si="66"/>
        <v>833240.90962526377</v>
      </c>
      <c r="K443">
        <f t="shared" ca="1" si="67"/>
        <v>430</v>
      </c>
      <c r="L443" s="13">
        <f t="shared" ca="1" si="68"/>
        <v>833240.90962526377</v>
      </c>
      <c r="M443" s="13">
        <f t="shared" ca="1" si="69"/>
        <v>833240.90965586377</v>
      </c>
    </row>
    <row r="444" spans="1:13" x14ac:dyDescent="0.2">
      <c r="A444" s="84">
        <v>38078</v>
      </c>
      <c r="B444" s="69">
        <v>1.2968999999999999</v>
      </c>
      <c r="C444">
        <f t="shared" si="60"/>
        <v>400</v>
      </c>
      <c r="D444" s="30">
        <f t="shared" si="61"/>
        <v>1.4947566129284606E-2</v>
      </c>
      <c r="E444">
        <f t="shared" ca="1" si="62"/>
        <v>384</v>
      </c>
      <c r="F444" s="30">
        <f t="shared" ca="1" si="63"/>
        <v>-1.841997544003271E-2</v>
      </c>
      <c r="G444" s="30">
        <f t="shared" ca="1" si="64"/>
        <v>0.81461326238231679</v>
      </c>
      <c r="H444" s="13">
        <f t="shared" ca="1" si="65"/>
        <v>814613.26238231675</v>
      </c>
      <c r="J444" s="13">
        <f t="shared" ca="1" si="66"/>
        <v>814613.26242221671</v>
      </c>
      <c r="K444">
        <f t="shared" ca="1" si="67"/>
        <v>781</v>
      </c>
      <c r="L444" s="13">
        <f t="shared" ca="1" si="68"/>
        <v>814613.26242221671</v>
      </c>
      <c r="M444" s="13">
        <f t="shared" ca="1" si="69"/>
        <v>833240.90965576377</v>
      </c>
    </row>
    <row r="445" spans="1:13" x14ac:dyDescent="0.2">
      <c r="A445" s="84">
        <v>38108</v>
      </c>
      <c r="B445" s="69">
        <v>1.2839</v>
      </c>
      <c r="C445">
        <f t="shared" si="60"/>
        <v>401</v>
      </c>
      <c r="D445" s="30">
        <f t="shared" si="61"/>
        <v>-1.0023903153674074E-2</v>
      </c>
      <c r="E445">
        <f t="shared" ca="1" si="62"/>
        <v>596</v>
      </c>
      <c r="F445" s="30">
        <f t="shared" ca="1" si="63"/>
        <v>-2.4445159215181644E-2</v>
      </c>
      <c r="G445" s="30">
        <f t="shared" ca="1" si="64"/>
        <v>0.80961296236732072</v>
      </c>
      <c r="H445" s="13">
        <f t="shared" ca="1" si="65"/>
        <v>809612.96236732067</v>
      </c>
      <c r="J445" s="13">
        <f t="shared" ca="1" si="66"/>
        <v>809612.96240732062</v>
      </c>
      <c r="K445">
        <f t="shared" ca="1" si="67"/>
        <v>828</v>
      </c>
      <c r="L445" s="13">
        <f t="shared" ca="1" si="68"/>
        <v>809612.96240732062</v>
      </c>
      <c r="M445" s="13">
        <f t="shared" ca="1" si="69"/>
        <v>833240.90965546377</v>
      </c>
    </row>
    <row r="446" spans="1:13" x14ac:dyDescent="0.2">
      <c r="A446" s="84">
        <v>38139</v>
      </c>
      <c r="B446" s="69">
        <v>1.2503</v>
      </c>
      <c r="C446">
        <f t="shared" si="60"/>
        <v>402</v>
      </c>
      <c r="D446" s="30">
        <f t="shared" si="61"/>
        <v>-2.6170262481501783E-2</v>
      </c>
      <c r="E446">
        <f t="shared" ca="1" si="62"/>
        <v>328</v>
      </c>
      <c r="F446" s="30">
        <f t="shared" ca="1" si="63"/>
        <v>1.006643849406097E-2</v>
      </c>
      <c r="G446" s="30">
        <f t="shared" ca="1" si="64"/>
        <v>0.83825413730622111</v>
      </c>
      <c r="H446" s="13">
        <f t="shared" ca="1" si="65"/>
        <v>838254.13730622106</v>
      </c>
      <c r="J446" s="13">
        <f t="shared" ca="1" si="66"/>
        <v>838254.13734632102</v>
      </c>
      <c r="K446">
        <f t="shared" ca="1" si="67"/>
        <v>292</v>
      </c>
      <c r="L446" s="13">
        <f t="shared" ca="1" si="68"/>
        <v>838254.13734632102</v>
      </c>
      <c r="M446" s="13">
        <f t="shared" ca="1" si="69"/>
        <v>833240.90965536376</v>
      </c>
    </row>
    <row r="447" spans="1:13" x14ac:dyDescent="0.2">
      <c r="A447" s="84">
        <v>38169</v>
      </c>
      <c r="B447" s="69">
        <v>1.2452000000000001</v>
      </c>
      <c r="C447">
        <f t="shared" si="60"/>
        <v>403</v>
      </c>
      <c r="D447" s="30">
        <f t="shared" si="61"/>
        <v>-4.0790210349515021E-3</v>
      </c>
      <c r="E447">
        <f t="shared" ca="1" si="62"/>
        <v>367</v>
      </c>
      <c r="F447" s="30">
        <f t="shared" ca="1" si="63"/>
        <v>-1.6017025089605785E-2</v>
      </c>
      <c r="G447" s="30">
        <f t="shared" ca="1" si="64"/>
        <v>0.81660747087813612</v>
      </c>
      <c r="H447" s="13">
        <f t="shared" ca="1" si="65"/>
        <v>816607.47087813611</v>
      </c>
      <c r="J447" s="13">
        <f t="shared" ca="1" si="66"/>
        <v>816607.47091833607</v>
      </c>
      <c r="K447">
        <f t="shared" ca="1" si="67"/>
        <v>743</v>
      </c>
      <c r="L447" s="13">
        <f t="shared" ca="1" si="68"/>
        <v>816607.47091833607</v>
      </c>
      <c r="M447" s="13">
        <f t="shared" ca="1" si="69"/>
        <v>833240.90965476376</v>
      </c>
    </row>
    <row r="448" spans="1:13" x14ac:dyDescent="0.2">
      <c r="A448" s="84">
        <v>38200</v>
      </c>
      <c r="B448" s="69">
        <v>1.2623</v>
      </c>
      <c r="C448">
        <f t="shared" si="60"/>
        <v>404</v>
      </c>
      <c r="D448" s="30">
        <f t="shared" si="61"/>
        <v>1.3732733697398025E-2</v>
      </c>
      <c r="E448">
        <f t="shared" ca="1" si="62"/>
        <v>684</v>
      </c>
      <c r="F448" s="30">
        <f t="shared" ca="1" si="63"/>
        <v>4.0256772930038487E-3</v>
      </c>
      <c r="G448" s="30">
        <f t="shared" ca="1" si="64"/>
        <v>0.83324090958546382</v>
      </c>
      <c r="H448" s="13">
        <f t="shared" ca="1" si="65"/>
        <v>833240.90958546381</v>
      </c>
      <c r="J448" s="13">
        <f t="shared" ca="1" si="66"/>
        <v>833240.90962576377</v>
      </c>
      <c r="K448">
        <f t="shared" ca="1" si="67"/>
        <v>429</v>
      </c>
      <c r="L448" s="13">
        <f t="shared" ca="1" si="68"/>
        <v>833240.90962576377</v>
      </c>
      <c r="M448" s="13">
        <f t="shared" ca="1" si="69"/>
        <v>833240.90965296386</v>
      </c>
    </row>
    <row r="449" spans="1:13" x14ac:dyDescent="0.2">
      <c r="A449" s="84">
        <v>38231</v>
      </c>
      <c r="B449" s="69">
        <v>1.2628999999999999</v>
      </c>
      <c r="C449">
        <f t="shared" si="60"/>
        <v>405</v>
      </c>
      <c r="D449" s="30">
        <f t="shared" si="61"/>
        <v>4.7532282341755661E-4</v>
      </c>
      <c r="E449">
        <f t="shared" ca="1" si="62"/>
        <v>216</v>
      </c>
      <c r="F449" s="30">
        <f t="shared" ca="1" si="63"/>
        <v>8.4497444633730989E-3</v>
      </c>
      <c r="G449" s="30">
        <f t="shared" ca="1" si="64"/>
        <v>0.83691244293015332</v>
      </c>
      <c r="H449" s="13">
        <f t="shared" ca="1" si="65"/>
        <v>836912.44293015334</v>
      </c>
      <c r="J449" s="13">
        <f t="shared" ca="1" si="66"/>
        <v>836912.4429705533</v>
      </c>
      <c r="K449">
        <f t="shared" ca="1" si="67"/>
        <v>301</v>
      </c>
      <c r="L449" s="13">
        <f t="shared" ca="1" si="68"/>
        <v>836912.4429705533</v>
      </c>
      <c r="M449" s="13">
        <f t="shared" ca="1" si="69"/>
        <v>833240.90965216386</v>
      </c>
    </row>
    <row r="450" spans="1:13" x14ac:dyDescent="0.2">
      <c r="A450" s="84">
        <v>38261</v>
      </c>
      <c r="B450" s="69">
        <v>1.2330000000000001</v>
      </c>
      <c r="C450">
        <f t="shared" si="60"/>
        <v>406</v>
      </c>
      <c r="D450" s="30">
        <f t="shared" si="61"/>
        <v>-2.3675667115369281E-2</v>
      </c>
      <c r="E450">
        <f t="shared" ca="1" si="62"/>
        <v>561</v>
      </c>
      <c r="F450" s="30">
        <f t="shared" ca="1" si="63"/>
        <v>-2.9006526468455807E-3</v>
      </c>
      <c r="G450" s="30">
        <f t="shared" ca="1" si="64"/>
        <v>0.82749274836838282</v>
      </c>
      <c r="H450" s="13">
        <f t="shared" ca="1" si="65"/>
        <v>827492.7483683828</v>
      </c>
      <c r="J450" s="13">
        <f t="shared" ca="1" si="66"/>
        <v>827492.74840888276</v>
      </c>
      <c r="K450">
        <f t="shared" ca="1" si="67"/>
        <v>597</v>
      </c>
      <c r="L450" s="13">
        <f t="shared" ca="1" si="68"/>
        <v>827492.74840888276</v>
      </c>
      <c r="M450" s="13">
        <f t="shared" ca="1" si="69"/>
        <v>833240.90965056384</v>
      </c>
    </row>
    <row r="451" spans="1:13" x14ac:dyDescent="0.2">
      <c r="A451" s="84">
        <v>38292</v>
      </c>
      <c r="B451" s="69">
        <v>1.1711</v>
      </c>
      <c r="C451">
        <f t="shared" si="60"/>
        <v>407</v>
      </c>
      <c r="D451" s="30">
        <f t="shared" si="61"/>
        <v>-5.0202757502027628E-2</v>
      </c>
      <c r="E451">
        <f t="shared" ca="1" si="62"/>
        <v>74</v>
      </c>
      <c r="F451" s="30">
        <f t="shared" ca="1" si="63"/>
        <v>1.143476167549351E-2</v>
      </c>
      <c r="G451" s="30">
        <f t="shared" ca="1" si="64"/>
        <v>0.83938970871449203</v>
      </c>
      <c r="H451" s="13">
        <f t="shared" ca="1" si="65"/>
        <v>839389.70871449204</v>
      </c>
      <c r="J451" s="13">
        <f t="shared" ca="1" si="66"/>
        <v>839389.708755092</v>
      </c>
      <c r="K451">
        <f t="shared" ca="1" si="67"/>
        <v>272</v>
      </c>
      <c r="L451" s="13">
        <f t="shared" ca="1" si="68"/>
        <v>839389.708755092</v>
      </c>
      <c r="M451" s="13">
        <f t="shared" ca="1" si="69"/>
        <v>833240.90964836383</v>
      </c>
    </row>
    <row r="452" spans="1:13" x14ac:dyDescent="0.2">
      <c r="A452" s="84">
        <v>38322</v>
      </c>
      <c r="B452" s="69">
        <v>1.1465000000000001</v>
      </c>
      <c r="C452">
        <f t="shared" si="60"/>
        <v>408</v>
      </c>
      <c r="D452" s="30">
        <f t="shared" si="61"/>
        <v>-2.1005891896507478E-2</v>
      </c>
      <c r="E452">
        <f t="shared" ca="1" si="62"/>
        <v>233</v>
      </c>
      <c r="F452" s="30">
        <f t="shared" ca="1" si="63"/>
        <v>-4.4934750437239268E-2</v>
      </c>
      <c r="G452" s="30">
        <f t="shared" ca="1" si="64"/>
        <v>0.79260865061213515</v>
      </c>
      <c r="H452" s="13">
        <f t="shared" ca="1" si="65"/>
        <v>792608.65061213518</v>
      </c>
      <c r="J452" s="13">
        <f t="shared" ca="1" si="66"/>
        <v>792608.65065283515</v>
      </c>
      <c r="K452">
        <f t="shared" ca="1" si="67"/>
        <v>931</v>
      </c>
      <c r="L452" s="13">
        <f t="shared" ca="1" si="68"/>
        <v>792608.65065283515</v>
      </c>
      <c r="M452" s="13">
        <f t="shared" ca="1" si="69"/>
        <v>833240.90964816383</v>
      </c>
    </row>
    <row r="453" spans="1:13" x14ac:dyDescent="0.2">
      <c r="A453" s="84">
        <v>38353</v>
      </c>
      <c r="B453" s="69">
        <v>1.1792</v>
      </c>
      <c r="C453">
        <f t="shared" si="60"/>
        <v>409</v>
      </c>
      <c r="D453" s="30">
        <f t="shared" si="61"/>
        <v>2.8521587440034857E-2</v>
      </c>
      <c r="E453">
        <f t="shared" ca="1" si="62"/>
        <v>569</v>
      </c>
      <c r="F453" s="30">
        <f t="shared" ca="1" si="63"/>
        <v>2.9111179931867515E-2</v>
      </c>
      <c r="G453" s="30">
        <f t="shared" ca="1" si="64"/>
        <v>0.85405936822545681</v>
      </c>
      <c r="H453" s="13">
        <f t="shared" ca="1" si="65"/>
        <v>854059.3682254568</v>
      </c>
      <c r="J453" s="13">
        <f t="shared" ca="1" si="66"/>
        <v>854059.36826625676</v>
      </c>
      <c r="K453">
        <f t="shared" ca="1" si="67"/>
        <v>99</v>
      </c>
      <c r="L453" s="13">
        <f t="shared" ca="1" si="68"/>
        <v>854059.36826625676</v>
      </c>
      <c r="M453" s="13">
        <f t="shared" ca="1" si="69"/>
        <v>833240.90964766382</v>
      </c>
    </row>
    <row r="454" spans="1:13" x14ac:dyDescent="0.2">
      <c r="A454" s="84">
        <v>38384</v>
      </c>
      <c r="B454" s="69">
        <v>1.1918</v>
      </c>
      <c r="C454">
        <f t="shared" si="60"/>
        <v>410</v>
      </c>
      <c r="D454" s="30">
        <f t="shared" si="61"/>
        <v>1.0685210312076032E-2</v>
      </c>
      <c r="E454">
        <f t="shared" ca="1" si="62"/>
        <v>136</v>
      </c>
      <c r="F454" s="30">
        <f t="shared" ca="1" si="63"/>
        <v>3.9076564651064238E-2</v>
      </c>
      <c r="G454" s="30">
        <f t="shared" ca="1" si="64"/>
        <v>0.86232964100391818</v>
      </c>
      <c r="H454" s="13">
        <f t="shared" ca="1" si="65"/>
        <v>862329.64100391814</v>
      </c>
      <c r="J454" s="13">
        <f t="shared" ca="1" si="66"/>
        <v>862329.6410448181</v>
      </c>
      <c r="K454">
        <f t="shared" ca="1" si="67"/>
        <v>46</v>
      </c>
      <c r="L454" s="13">
        <f t="shared" ca="1" si="68"/>
        <v>862329.6410448181</v>
      </c>
      <c r="M454" s="13">
        <f t="shared" ca="1" si="69"/>
        <v>833240.90964576381</v>
      </c>
    </row>
    <row r="455" spans="1:13" x14ac:dyDescent="0.2">
      <c r="A455" s="84">
        <v>38412</v>
      </c>
      <c r="B455" s="69">
        <v>1.1756</v>
      </c>
      <c r="C455">
        <f t="shared" si="60"/>
        <v>411</v>
      </c>
      <c r="D455" s="30">
        <f t="shared" si="61"/>
        <v>-1.3592884712199993E-2</v>
      </c>
      <c r="E455">
        <f t="shared" ca="1" si="62"/>
        <v>470</v>
      </c>
      <c r="F455" s="30">
        <f t="shared" ca="1" si="63"/>
        <v>3.6442725954567434E-2</v>
      </c>
      <c r="G455" s="30">
        <f t="shared" ca="1" si="64"/>
        <v>0.86014381826969544</v>
      </c>
      <c r="H455" s="13">
        <f t="shared" ca="1" si="65"/>
        <v>860143.81826969539</v>
      </c>
      <c r="J455" s="13">
        <f t="shared" ca="1" si="66"/>
        <v>860143.81831069535</v>
      </c>
      <c r="K455">
        <f t="shared" ca="1" si="67"/>
        <v>71</v>
      </c>
      <c r="L455" s="13">
        <f t="shared" ca="1" si="68"/>
        <v>860143.81831069535</v>
      </c>
      <c r="M455" s="13">
        <f t="shared" ca="1" si="69"/>
        <v>833240.90964326379</v>
      </c>
    </row>
    <row r="456" spans="1:13" x14ac:dyDescent="0.2">
      <c r="A456" s="84">
        <v>38443</v>
      </c>
      <c r="B456" s="69">
        <v>1.1954</v>
      </c>
      <c r="C456">
        <f t="shared" si="60"/>
        <v>412</v>
      </c>
      <c r="D456" s="30">
        <f t="shared" si="61"/>
        <v>1.6842463422932941E-2</v>
      </c>
      <c r="E456">
        <f t="shared" ca="1" si="62"/>
        <v>342</v>
      </c>
      <c r="F456" s="30">
        <f t="shared" ca="1" si="63"/>
        <v>1.9631250829022395E-2</v>
      </c>
      <c r="G456" s="30">
        <f t="shared" ca="1" si="64"/>
        <v>0.8461919750630057</v>
      </c>
      <c r="H456" s="13">
        <f t="shared" ca="1" si="65"/>
        <v>846191.9750630057</v>
      </c>
      <c r="J456" s="13">
        <f t="shared" ca="1" si="66"/>
        <v>846191.97510410566</v>
      </c>
      <c r="K456">
        <f t="shared" ca="1" si="67"/>
        <v>171</v>
      </c>
      <c r="L456" s="13">
        <f t="shared" ca="1" si="68"/>
        <v>846191.97510410566</v>
      </c>
      <c r="M456" s="13">
        <f t="shared" ca="1" si="69"/>
        <v>833240.90964246378</v>
      </c>
    </row>
    <row r="457" spans="1:13" x14ac:dyDescent="0.2">
      <c r="A457" s="84">
        <v>38473</v>
      </c>
      <c r="B457" s="69">
        <v>1.2172000000000001</v>
      </c>
      <c r="C457">
        <f t="shared" si="60"/>
        <v>413</v>
      </c>
      <c r="D457" s="30">
        <f t="shared" si="61"/>
        <v>1.8236573531872136E-2</v>
      </c>
      <c r="E457">
        <f t="shared" ca="1" si="62"/>
        <v>248</v>
      </c>
      <c r="F457" s="30">
        <f t="shared" ca="1" si="63"/>
        <v>-1.8086686906530591E-2</v>
      </c>
      <c r="G457" s="30">
        <f t="shared" ca="1" si="64"/>
        <v>0.81488985853627027</v>
      </c>
      <c r="H457" s="13">
        <f t="shared" ca="1" si="65"/>
        <v>814889.85853627033</v>
      </c>
      <c r="J457" s="13">
        <f t="shared" ca="1" si="66"/>
        <v>814889.8585774703</v>
      </c>
      <c r="K457">
        <f t="shared" ca="1" si="67"/>
        <v>774</v>
      </c>
      <c r="L457" s="13">
        <f t="shared" ca="1" si="68"/>
        <v>814889.8585774703</v>
      </c>
      <c r="M457" s="13">
        <f t="shared" ca="1" si="69"/>
        <v>833240.90964056377</v>
      </c>
    </row>
    <row r="458" spans="1:13" x14ac:dyDescent="0.2">
      <c r="A458" s="84">
        <v>38504</v>
      </c>
      <c r="B458" s="69">
        <v>1.2665</v>
      </c>
      <c r="C458">
        <f t="shared" si="60"/>
        <v>414</v>
      </c>
      <c r="D458" s="30">
        <f t="shared" si="61"/>
        <v>4.0502793296089301E-2</v>
      </c>
      <c r="E458">
        <f t="shared" ca="1" si="62"/>
        <v>142</v>
      </c>
      <c r="F458" s="30">
        <f t="shared" ca="1" si="63"/>
        <v>1.48940143804277E-2</v>
      </c>
      <c r="G458" s="30">
        <f t="shared" ca="1" si="64"/>
        <v>0.84226054253431692</v>
      </c>
      <c r="H458" s="13">
        <f t="shared" ca="1" si="65"/>
        <v>842260.54253431689</v>
      </c>
      <c r="J458" s="13">
        <f t="shared" ca="1" si="66"/>
        <v>842260.54257561686</v>
      </c>
      <c r="K458">
        <f t="shared" ca="1" si="67"/>
        <v>219</v>
      </c>
      <c r="L458" s="13">
        <f t="shared" ca="1" si="68"/>
        <v>842260.54257561686</v>
      </c>
      <c r="M458" s="13">
        <f t="shared" ca="1" si="69"/>
        <v>833240.90964016377</v>
      </c>
    </row>
    <row r="459" spans="1:13" x14ac:dyDescent="0.2">
      <c r="A459" s="84">
        <v>38534</v>
      </c>
      <c r="B459" s="69">
        <v>1.2945</v>
      </c>
      <c r="C459">
        <f t="shared" si="60"/>
        <v>415</v>
      </c>
      <c r="D459" s="30">
        <f t="shared" si="61"/>
        <v>2.2108172127911496E-2</v>
      </c>
      <c r="E459">
        <f t="shared" ca="1" si="62"/>
        <v>82</v>
      </c>
      <c r="F459" s="30">
        <f t="shared" ca="1" si="63"/>
        <v>-4.0640134765213665E-2</v>
      </c>
      <c r="G459" s="30">
        <f t="shared" ca="1" si="64"/>
        <v>0.79617275215834915</v>
      </c>
      <c r="H459" s="13">
        <f t="shared" ca="1" si="65"/>
        <v>796172.75215834915</v>
      </c>
      <c r="J459" s="13">
        <f t="shared" ca="1" si="66"/>
        <v>796172.75219974911</v>
      </c>
      <c r="K459">
        <f t="shared" ca="1" si="67"/>
        <v>918</v>
      </c>
      <c r="L459" s="13">
        <f t="shared" ca="1" si="68"/>
        <v>796172.75219974911</v>
      </c>
      <c r="M459" s="13">
        <f t="shared" ca="1" si="69"/>
        <v>833240.90964006376</v>
      </c>
    </row>
    <row r="460" spans="1:13" x14ac:dyDescent="0.2">
      <c r="A460" s="84">
        <v>38565</v>
      </c>
      <c r="B460" s="69">
        <v>1.2628999999999999</v>
      </c>
      <c r="C460">
        <f t="shared" si="60"/>
        <v>416</v>
      </c>
      <c r="D460" s="30">
        <f t="shared" si="61"/>
        <v>-2.4410969486288181E-2</v>
      </c>
      <c r="E460">
        <f t="shared" ca="1" si="62"/>
        <v>92</v>
      </c>
      <c r="F460" s="30">
        <f t="shared" ca="1" si="63"/>
        <v>-7.5831485587583125E-2</v>
      </c>
      <c r="G460" s="30">
        <f t="shared" ca="1" si="64"/>
        <v>0.76696745011086476</v>
      </c>
      <c r="H460" s="13">
        <f t="shared" ca="1" si="65"/>
        <v>766967.45011086471</v>
      </c>
      <c r="J460" s="13">
        <f t="shared" ca="1" si="66"/>
        <v>766967.45015236468</v>
      </c>
      <c r="K460">
        <f t="shared" ca="1" si="67"/>
        <v>993</v>
      </c>
      <c r="L460" s="13">
        <f t="shared" ca="1" si="68"/>
        <v>766967.45015236468</v>
      </c>
      <c r="M460" s="13">
        <f t="shared" ca="1" si="69"/>
        <v>833240.90963996376</v>
      </c>
    </row>
    <row r="461" spans="1:13" x14ac:dyDescent="0.2">
      <c r="A461" s="84">
        <v>38596</v>
      </c>
      <c r="B461" s="69">
        <v>1.2670999999999999</v>
      </c>
      <c r="C461">
        <f t="shared" si="60"/>
        <v>417</v>
      </c>
      <c r="D461" s="30">
        <f t="shared" si="61"/>
        <v>3.3256789927944563E-3</v>
      </c>
      <c r="E461">
        <f t="shared" ca="1" si="62"/>
        <v>174</v>
      </c>
      <c r="F461" s="30">
        <f t="shared" ca="1" si="63"/>
        <v>-1.6405353728489613E-2</v>
      </c>
      <c r="G461" s="30">
        <f t="shared" ca="1" si="64"/>
        <v>0.81628519694072643</v>
      </c>
      <c r="H461" s="13">
        <f t="shared" ca="1" si="65"/>
        <v>816285.19694072648</v>
      </c>
      <c r="J461" s="13">
        <f t="shared" ca="1" si="66"/>
        <v>816285.19698232645</v>
      </c>
      <c r="K461">
        <f t="shared" ca="1" si="67"/>
        <v>749</v>
      </c>
      <c r="L461" s="13">
        <f t="shared" ca="1" si="68"/>
        <v>816285.19698232645</v>
      </c>
      <c r="M461" s="13">
        <f t="shared" ca="1" si="69"/>
        <v>833240.90963916376</v>
      </c>
    </row>
    <row r="462" spans="1:13" x14ac:dyDescent="0.2">
      <c r="A462" s="84">
        <v>38626</v>
      </c>
      <c r="B462" s="69">
        <v>1.288</v>
      </c>
      <c r="C462">
        <f t="shared" si="60"/>
        <v>418</v>
      </c>
      <c r="D462" s="30">
        <f t="shared" si="61"/>
        <v>1.6494357193591824E-2</v>
      </c>
      <c r="E462">
        <f t="shared" ca="1" si="62"/>
        <v>45</v>
      </c>
      <c r="F462" s="30">
        <f t="shared" ca="1" si="63"/>
        <v>4.0541446089930044E-3</v>
      </c>
      <c r="G462" s="30">
        <f t="shared" ca="1" si="64"/>
        <v>0.83326453461100325</v>
      </c>
      <c r="H462" s="13">
        <f t="shared" ca="1" si="65"/>
        <v>833264.53461100324</v>
      </c>
      <c r="J462" s="13">
        <f t="shared" ca="1" si="66"/>
        <v>833264.53465270321</v>
      </c>
      <c r="K462">
        <f t="shared" ca="1" si="67"/>
        <v>358</v>
      </c>
      <c r="L462" s="13">
        <f t="shared" ca="1" si="68"/>
        <v>833264.53465270321</v>
      </c>
      <c r="M462" s="13">
        <f t="shared" ca="1" si="69"/>
        <v>833240.90963846387</v>
      </c>
    </row>
    <row r="463" spans="1:13" x14ac:dyDescent="0.2">
      <c r="A463" s="84">
        <v>38657</v>
      </c>
      <c r="B463" s="69">
        <v>1.3109999999999999</v>
      </c>
      <c r="C463">
        <f t="shared" si="60"/>
        <v>419</v>
      </c>
      <c r="D463" s="30">
        <f t="shared" si="61"/>
        <v>1.7857142857142794E-2</v>
      </c>
      <c r="E463">
        <f t="shared" ca="1" si="62"/>
        <v>534</v>
      </c>
      <c r="F463" s="30">
        <f t="shared" ca="1" si="63"/>
        <v>5.3671103477892501E-4</v>
      </c>
      <c r="G463" s="30">
        <f t="shared" ca="1" si="64"/>
        <v>0.83034541648776306</v>
      </c>
      <c r="H463" s="13">
        <f t="shared" ca="1" si="65"/>
        <v>830345.41648776305</v>
      </c>
      <c r="J463" s="13">
        <f t="shared" ca="1" si="66"/>
        <v>830345.41652956302</v>
      </c>
      <c r="K463">
        <f t="shared" ca="1" si="67"/>
        <v>515</v>
      </c>
      <c r="L463" s="13">
        <f t="shared" ca="1" si="68"/>
        <v>830345.41652956302</v>
      </c>
      <c r="M463" s="13">
        <f t="shared" ca="1" si="69"/>
        <v>833240.90963786386</v>
      </c>
    </row>
    <row r="464" spans="1:13" x14ac:dyDescent="0.2">
      <c r="A464" s="84">
        <v>38687</v>
      </c>
      <c r="B464" s="69">
        <v>1.3052999999999999</v>
      </c>
      <c r="C464">
        <f t="shared" si="60"/>
        <v>420</v>
      </c>
      <c r="D464" s="30">
        <f t="shared" si="61"/>
        <v>-4.3478260869564966E-3</v>
      </c>
      <c r="E464">
        <f t="shared" ca="1" si="62"/>
        <v>165</v>
      </c>
      <c r="F464" s="30">
        <f t="shared" ca="1" si="63"/>
        <v>3.7225672877846838E-2</v>
      </c>
      <c r="G464" s="30">
        <f t="shared" ca="1" si="64"/>
        <v>0.86079358592132504</v>
      </c>
      <c r="H464" s="13">
        <f t="shared" ca="1" si="65"/>
        <v>860793.58592132502</v>
      </c>
      <c r="J464" s="13">
        <f t="shared" ca="1" si="66"/>
        <v>860793.58596322499</v>
      </c>
      <c r="K464">
        <f t="shared" ca="1" si="67"/>
        <v>56</v>
      </c>
      <c r="L464" s="13">
        <f t="shared" ca="1" si="68"/>
        <v>860793.58596322499</v>
      </c>
      <c r="M464" s="13">
        <f t="shared" ca="1" si="69"/>
        <v>833240.90963726386</v>
      </c>
    </row>
    <row r="465" spans="1:13" x14ac:dyDescent="0.2">
      <c r="A465" s="84">
        <v>38718</v>
      </c>
      <c r="B465" s="69">
        <v>1.2773000000000001</v>
      </c>
      <c r="C465">
        <f t="shared" si="60"/>
        <v>421</v>
      </c>
      <c r="D465" s="30">
        <f t="shared" si="61"/>
        <v>-2.1451007431241731E-2</v>
      </c>
      <c r="E465">
        <f t="shared" ca="1" si="62"/>
        <v>97</v>
      </c>
      <c r="F465" s="30">
        <f t="shared" ca="1" si="63"/>
        <v>-2.5660917825386376E-3</v>
      </c>
      <c r="G465" s="30">
        <f t="shared" ca="1" si="64"/>
        <v>0.8277704004296712</v>
      </c>
      <c r="H465" s="13">
        <f t="shared" ca="1" si="65"/>
        <v>827770.40042967116</v>
      </c>
      <c r="J465" s="13">
        <f t="shared" ca="1" si="66"/>
        <v>827770.40047167114</v>
      </c>
      <c r="K465">
        <f t="shared" ca="1" si="67"/>
        <v>591</v>
      </c>
      <c r="L465" s="13">
        <f t="shared" ca="1" si="68"/>
        <v>827770.40047167114</v>
      </c>
      <c r="M465" s="13">
        <f t="shared" ca="1" si="69"/>
        <v>833240.90963686386</v>
      </c>
    </row>
    <row r="466" spans="1:13" x14ac:dyDescent="0.2">
      <c r="A466" s="84">
        <v>38749</v>
      </c>
      <c r="B466" s="69">
        <v>1.3051999999999999</v>
      </c>
      <c r="C466">
        <f t="shared" si="60"/>
        <v>422</v>
      </c>
      <c r="D466" s="30">
        <f t="shared" si="61"/>
        <v>2.184294997259828E-2</v>
      </c>
      <c r="E466">
        <f t="shared" ca="1" si="62"/>
        <v>256</v>
      </c>
      <c r="F466" s="30">
        <f t="shared" ca="1" si="63"/>
        <v>6.6251490658539858E-3</v>
      </c>
      <c r="G466" s="30">
        <f t="shared" ca="1" si="64"/>
        <v>0.83539821120975222</v>
      </c>
      <c r="H466" s="13">
        <f t="shared" ca="1" si="65"/>
        <v>835398.21120975225</v>
      </c>
      <c r="J466" s="13">
        <f t="shared" ca="1" si="66"/>
        <v>835398.21125185222</v>
      </c>
      <c r="K466">
        <f t="shared" ca="1" si="67"/>
        <v>331</v>
      </c>
      <c r="L466" s="13">
        <f t="shared" ca="1" si="68"/>
        <v>835398.21125185222</v>
      </c>
      <c r="M466" s="13">
        <f t="shared" ca="1" si="69"/>
        <v>833240.90963666386</v>
      </c>
    </row>
    <row r="467" spans="1:13" x14ac:dyDescent="0.2">
      <c r="A467" s="84">
        <v>38777</v>
      </c>
      <c r="B467" s="69">
        <v>1.3049999999999999</v>
      </c>
      <c r="C467">
        <f t="shared" si="60"/>
        <v>423</v>
      </c>
      <c r="D467" s="30">
        <f t="shared" si="61"/>
        <v>-1.5323322096227887E-4</v>
      </c>
      <c r="E467">
        <f t="shared" ca="1" si="62"/>
        <v>183</v>
      </c>
      <c r="F467" s="30">
        <f t="shared" ca="1" si="63"/>
        <v>-2.0310021998260597E-2</v>
      </c>
      <c r="G467" s="30">
        <f t="shared" ca="1" si="64"/>
        <v>0.81304471274364354</v>
      </c>
      <c r="H467" s="13">
        <f t="shared" ca="1" si="65"/>
        <v>813044.71274364355</v>
      </c>
      <c r="J467" s="13">
        <f t="shared" ca="1" si="66"/>
        <v>813044.71278584353</v>
      </c>
      <c r="K467">
        <f t="shared" ca="1" si="67"/>
        <v>794</v>
      </c>
      <c r="L467" s="13">
        <f t="shared" ca="1" si="68"/>
        <v>813044.71278584353</v>
      </c>
      <c r="M467" s="13">
        <f t="shared" ca="1" si="69"/>
        <v>833240.90963586385</v>
      </c>
    </row>
    <row r="468" spans="1:13" x14ac:dyDescent="0.2">
      <c r="A468" s="84">
        <v>38808</v>
      </c>
      <c r="B468" s="69">
        <v>1.2829999999999999</v>
      </c>
      <c r="C468">
        <f t="shared" si="60"/>
        <v>424</v>
      </c>
      <c r="D468" s="30">
        <f t="shared" si="61"/>
        <v>-1.6858237547892729E-2</v>
      </c>
      <c r="E468">
        <f t="shared" ca="1" si="62"/>
        <v>89</v>
      </c>
      <c r="F468" s="30">
        <f t="shared" ca="1" si="63"/>
        <v>3.1492756665966848E-2</v>
      </c>
      <c r="G468" s="30">
        <f t="shared" ca="1" si="64"/>
        <v>0.85603583875708589</v>
      </c>
      <c r="H468" s="13">
        <f t="shared" ca="1" si="65"/>
        <v>856035.83875708585</v>
      </c>
      <c r="J468" s="13">
        <f t="shared" ca="1" si="66"/>
        <v>856035.83879938582</v>
      </c>
      <c r="K468">
        <f t="shared" ca="1" si="67"/>
        <v>88</v>
      </c>
      <c r="L468" s="13">
        <f t="shared" ca="1" si="68"/>
        <v>856035.83879938582</v>
      </c>
      <c r="M468" s="13">
        <f t="shared" ca="1" si="69"/>
        <v>833240.90963566385</v>
      </c>
    </row>
    <row r="469" spans="1:13" x14ac:dyDescent="0.2">
      <c r="A469" s="84">
        <v>38838</v>
      </c>
      <c r="B469" s="69">
        <v>1.2190000000000001</v>
      </c>
      <c r="C469">
        <f t="shared" si="60"/>
        <v>425</v>
      </c>
      <c r="D469" s="30">
        <f t="shared" si="61"/>
        <v>-4.9883086515978059E-2</v>
      </c>
      <c r="E469">
        <f t="shared" ca="1" si="62"/>
        <v>455</v>
      </c>
      <c r="F469" s="30">
        <f t="shared" ca="1" si="63"/>
        <v>4.2085921777933244E-2</v>
      </c>
      <c r="G469" s="30">
        <f t="shared" ca="1" si="64"/>
        <v>0.8648271064835068</v>
      </c>
      <c r="H469" s="13">
        <f t="shared" ca="1" si="65"/>
        <v>864827.10648350685</v>
      </c>
      <c r="J469" s="13">
        <f t="shared" ca="1" si="66"/>
        <v>864827.10652590683</v>
      </c>
      <c r="K469">
        <f t="shared" ca="1" si="67"/>
        <v>41</v>
      </c>
      <c r="L469" s="13">
        <f t="shared" ca="1" si="68"/>
        <v>864827.10652590683</v>
      </c>
      <c r="M469" s="13">
        <f t="shared" ca="1" si="69"/>
        <v>833240.90963486384</v>
      </c>
    </row>
    <row r="470" spans="1:13" x14ac:dyDescent="0.2">
      <c r="A470" s="84">
        <v>38869</v>
      </c>
      <c r="B470" s="69">
        <v>1.2321</v>
      </c>
      <c r="C470">
        <f t="shared" si="60"/>
        <v>426</v>
      </c>
      <c r="D470" s="30">
        <f t="shared" si="61"/>
        <v>1.0746513535684787E-2</v>
      </c>
      <c r="E470">
        <f t="shared" ca="1" si="62"/>
        <v>197</v>
      </c>
      <c r="F470" s="30">
        <f t="shared" ca="1" si="63"/>
        <v>-1.6979744635336691E-2</v>
      </c>
      <c r="G470" s="30">
        <f t="shared" ca="1" si="64"/>
        <v>0.81580850992713405</v>
      </c>
      <c r="H470" s="13">
        <f t="shared" ca="1" si="65"/>
        <v>815808.50992713403</v>
      </c>
      <c r="J470" s="13">
        <f t="shared" ca="1" si="66"/>
        <v>815808.509969634</v>
      </c>
      <c r="K470">
        <f t="shared" ca="1" si="67"/>
        <v>757</v>
      </c>
      <c r="L470" s="13">
        <f t="shared" ca="1" si="68"/>
        <v>815808.509969634</v>
      </c>
      <c r="M470" s="13">
        <f t="shared" ca="1" si="69"/>
        <v>833240.90963466384</v>
      </c>
    </row>
    <row r="471" spans="1:13" x14ac:dyDescent="0.2">
      <c r="A471" s="84">
        <v>38899</v>
      </c>
      <c r="B471" s="69">
        <v>1.2376</v>
      </c>
      <c r="C471">
        <f t="shared" si="60"/>
        <v>427</v>
      </c>
      <c r="D471" s="30">
        <f t="shared" si="61"/>
        <v>4.4639233828422942E-3</v>
      </c>
      <c r="E471">
        <f t="shared" ca="1" si="62"/>
        <v>557</v>
      </c>
      <c r="F471" s="30">
        <f t="shared" ca="1" si="63"/>
        <v>-1.4187231491657348E-2</v>
      </c>
      <c r="G471" s="30">
        <f t="shared" ca="1" si="64"/>
        <v>0.81812601658507356</v>
      </c>
      <c r="H471" s="13">
        <f t="shared" ca="1" si="65"/>
        <v>818126.01658507355</v>
      </c>
      <c r="J471" s="13">
        <f t="shared" ca="1" si="66"/>
        <v>818126.01662767353</v>
      </c>
      <c r="K471">
        <f t="shared" ca="1" si="67"/>
        <v>723</v>
      </c>
      <c r="L471" s="13">
        <f t="shared" ca="1" si="68"/>
        <v>818126.01662767353</v>
      </c>
      <c r="M471" s="13">
        <f t="shared" ca="1" si="69"/>
        <v>833240.90963276383</v>
      </c>
    </row>
    <row r="472" spans="1:13" x14ac:dyDescent="0.2">
      <c r="A472" s="84">
        <v>38930</v>
      </c>
      <c r="B472" s="69">
        <v>1.2318</v>
      </c>
      <c r="C472">
        <f t="shared" si="60"/>
        <v>428</v>
      </c>
      <c r="D472" s="30">
        <f t="shared" si="61"/>
        <v>-4.686489980607611E-3</v>
      </c>
      <c r="E472">
        <f t="shared" ca="1" si="62"/>
        <v>263</v>
      </c>
      <c r="F472" s="30">
        <f t="shared" ca="1" si="63"/>
        <v>8.4623557984213615E-2</v>
      </c>
      <c r="G472" s="30">
        <f t="shared" ca="1" si="64"/>
        <v>0.90012909077109882</v>
      </c>
      <c r="H472" s="13">
        <f t="shared" ca="1" si="65"/>
        <v>900129.09077109885</v>
      </c>
      <c r="J472" s="13">
        <f t="shared" ca="1" si="66"/>
        <v>900129.09081379883</v>
      </c>
      <c r="K472">
        <f t="shared" ca="1" si="67"/>
        <v>3</v>
      </c>
      <c r="L472" s="13">
        <f t="shared" ca="1" si="68"/>
        <v>900129.09081379883</v>
      </c>
      <c r="M472" s="13">
        <f t="shared" ca="1" si="69"/>
        <v>833240.90963146382</v>
      </c>
    </row>
    <row r="473" spans="1:13" x14ac:dyDescent="0.2">
      <c r="A473" s="84">
        <v>38961</v>
      </c>
      <c r="B473" s="69">
        <v>1.2455000000000001</v>
      </c>
      <c r="C473">
        <f t="shared" si="60"/>
        <v>429</v>
      </c>
      <c r="D473" s="30">
        <f t="shared" si="61"/>
        <v>1.1121935379120096E-2</v>
      </c>
      <c r="E473">
        <f t="shared" ca="1" si="62"/>
        <v>291</v>
      </c>
      <c r="F473" s="30">
        <f t="shared" ca="1" si="63"/>
        <v>-7.9119150609516353E-2</v>
      </c>
      <c r="G473" s="30">
        <f t="shared" ca="1" si="64"/>
        <v>0.76423901690916241</v>
      </c>
      <c r="H473" s="13">
        <f t="shared" ca="1" si="65"/>
        <v>764239.0169091624</v>
      </c>
      <c r="J473" s="13">
        <f t="shared" ca="1" si="66"/>
        <v>764239.01695196237</v>
      </c>
      <c r="K473">
        <f t="shared" ca="1" si="67"/>
        <v>995</v>
      </c>
      <c r="L473" s="13">
        <f t="shared" ca="1" si="68"/>
        <v>764239.01695196237</v>
      </c>
      <c r="M473" s="13">
        <f t="shared" ca="1" si="69"/>
        <v>833240.90962836379</v>
      </c>
    </row>
    <row r="474" spans="1:13" x14ac:dyDescent="0.2">
      <c r="A474" s="84">
        <v>38991</v>
      </c>
      <c r="B474" s="69">
        <v>1.2602</v>
      </c>
      <c r="C474">
        <f t="shared" si="60"/>
        <v>430</v>
      </c>
      <c r="D474" s="30">
        <f t="shared" si="61"/>
        <v>1.1802488960256818E-2</v>
      </c>
      <c r="E474">
        <f t="shared" ca="1" si="62"/>
        <v>666</v>
      </c>
      <c r="F474" s="30">
        <f t="shared" ca="1" si="63"/>
        <v>4.0256772930038487E-3</v>
      </c>
      <c r="G474" s="30">
        <f t="shared" ca="1" si="64"/>
        <v>0.83324090958546382</v>
      </c>
      <c r="H474" s="13">
        <f t="shared" ca="1" si="65"/>
        <v>833240.90958546381</v>
      </c>
      <c r="J474" s="13">
        <f t="shared" ca="1" si="66"/>
        <v>833240.90962836379</v>
      </c>
      <c r="K474">
        <f t="shared" ca="1" si="67"/>
        <v>428</v>
      </c>
      <c r="L474" s="13">
        <f t="shared" ca="1" si="68"/>
        <v>833240.90962836379</v>
      </c>
      <c r="M474" s="13">
        <f t="shared" ca="1" si="69"/>
        <v>833240.90962576377</v>
      </c>
    </row>
    <row r="475" spans="1:13" x14ac:dyDescent="0.2">
      <c r="A475" s="84">
        <v>39022</v>
      </c>
      <c r="B475" s="69">
        <v>1.2356</v>
      </c>
      <c r="C475">
        <f t="shared" si="60"/>
        <v>431</v>
      </c>
      <c r="D475" s="30">
        <f t="shared" si="61"/>
        <v>-1.9520710998254254E-2</v>
      </c>
      <c r="E475">
        <f t="shared" ca="1" si="62"/>
        <v>465</v>
      </c>
      <c r="F475" s="30">
        <f t="shared" ca="1" si="63"/>
        <v>-2.7333146120003815E-2</v>
      </c>
      <c r="G475" s="30">
        <f t="shared" ca="1" si="64"/>
        <v>0.80721622203500876</v>
      </c>
      <c r="H475" s="13">
        <f t="shared" ca="1" si="65"/>
        <v>807216.22203500872</v>
      </c>
      <c r="J475" s="13">
        <f t="shared" ca="1" si="66"/>
        <v>807216.22207800869</v>
      </c>
      <c r="K475">
        <f t="shared" ca="1" si="67"/>
        <v>844</v>
      </c>
      <c r="L475" s="13">
        <f t="shared" ca="1" si="68"/>
        <v>807216.22207800869</v>
      </c>
      <c r="M475" s="13">
        <f t="shared" ca="1" si="69"/>
        <v>833240.90962526377</v>
      </c>
    </row>
    <row r="476" spans="1:13" x14ac:dyDescent="0.2">
      <c r="A476" s="84">
        <v>39052</v>
      </c>
      <c r="B476" s="69">
        <v>1.2099</v>
      </c>
      <c r="C476">
        <f t="shared" si="60"/>
        <v>432</v>
      </c>
      <c r="D476" s="30">
        <f t="shared" si="61"/>
        <v>-2.0799611524765393E-2</v>
      </c>
      <c r="E476">
        <f t="shared" ca="1" si="62"/>
        <v>369</v>
      </c>
      <c r="F476" s="30">
        <f t="shared" ca="1" si="63"/>
        <v>-2.7962874821513606E-2</v>
      </c>
      <c r="G476" s="30">
        <f t="shared" ca="1" si="64"/>
        <v>0.8066936101856258</v>
      </c>
      <c r="H476" s="13">
        <f t="shared" ca="1" si="65"/>
        <v>806693.61018562585</v>
      </c>
      <c r="J476" s="13">
        <f t="shared" ca="1" si="66"/>
        <v>806693.61022872583</v>
      </c>
      <c r="K476">
        <f t="shared" ca="1" si="67"/>
        <v>852</v>
      </c>
      <c r="L476" s="13">
        <f t="shared" ca="1" si="68"/>
        <v>806693.61022872583</v>
      </c>
      <c r="M476" s="13">
        <f t="shared" ca="1" si="69"/>
        <v>833240.90962366387</v>
      </c>
    </row>
    <row r="477" spans="1:13" x14ac:dyDescent="0.2">
      <c r="A477" s="84">
        <v>39083</v>
      </c>
      <c r="B477" s="69">
        <v>1.2431000000000001</v>
      </c>
      <c r="C477">
        <f t="shared" si="60"/>
        <v>433</v>
      </c>
      <c r="D477" s="30">
        <f t="shared" si="61"/>
        <v>2.7440284321018416E-2</v>
      </c>
      <c r="E477">
        <f t="shared" ca="1" si="62"/>
        <v>268</v>
      </c>
      <c r="F477" s="30">
        <f t="shared" ca="1" si="63"/>
        <v>-3.9918453242141272E-2</v>
      </c>
      <c r="G477" s="30">
        <f t="shared" ca="1" si="64"/>
        <v>0.79677167565434692</v>
      </c>
      <c r="H477" s="13">
        <f t="shared" ca="1" si="65"/>
        <v>796771.67565434694</v>
      </c>
      <c r="J477" s="13">
        <f t="shared" ca="1" si="66"/>
        <v>796771.67569754692</v>
      </c>
      <c r="K477">
        <f t="shared" ca="1" si="67"/>
        <v>913</v>
      </c>
      <c r="L477" s="13">
        <f t="shared" ca="1" si="68"/>
        <v>796771.67569754692</v>
      </c>
      <c r="M477" s="13">
        <f t="shared" ca="1" si="69"/>
        <v>833240.90962256386</v>
      </c>
    </row>
    <row r="478" spans="1:13" x14ac:dyDescent="0.2">
      <c r="A478" s="84">
        <v>39114</v>
      </c>
      <c r="B478" s="69">
        <v>1.2393000000000001</v>
      </c>
      <c r="C478">
        <f t="shared" si="60"/>
        <v>434</v>
      </c>
      <c r="D478" s="30">
        <f t="shared" si="61"/>
        <v>-3.0568739441718673E-3</v>
      </c>
      <c r="E478">
        <f t="shared" ca="1" si="62"/>
        <v>69</v>
      </c>
      <c r="F478" s="30">
        <f t="shared" ca="1" si="63"/>
        <v>-3.2241163906017167E-3</v>
      </c>
      <c r="G478" s="30">
        <f t="shared" ca="1" si="64"/>
        <v>0.82722430580743955</v>
      </c>
      <c r="H478" s="13">
        <f t="shared" ca="1" si="65"/>
        <v>827224.30580743961</v>
      </c>
      <c r="J478" s="13">
        <f t="shared" ca="1" si="66"/>
        <v>827224.30585073959</v>
      </c>
      <c r="K478">
        <f t="shared" ca="1" si="67"/>
        <v>600</v>
      </c>
      <c r="L478" s="13">
        <f t="shared" ca="1" si="68"/>
        <v>827224.30585073959</v>
      </c>
      <c r="M478" s="13">
        <f t="shared" ca="1" si="69"/>
        <v>833240.90962136385</v>
      </c>
    </row>
    <row r="479" spans="1:13" x14ac:dyDescent="0.2">
      <c r="A479" s="84">
        <v>39142</v>
      </c>
      <c r="B479" s="69">
        <v>1.2178</v>
      </c>
      <c r="C479">
        <f t="shared" si="60"/>
        <v>435</v>
      </c>
      <c r="D479" s="30">
        <f t="shared" si="61"/>
        <v>-1.7348503187283204E-2</v>
      </c>
      <c r="E479">
        <f t="shared" ca="1" si="62"/>
        <v>383</v>
      </c>
      <c r="F479" s="30">
        <f t="shared" ca="1" si="63"/>
        <v>-1.8349852665416666E-2</v>
      </c>
      <c r="G479" s="30">
        <f t="shared" ca="1" si="64"/>
        <v>0.81467145727297063</v>
      </c>
      <c r="H479" s="13">
        <f t="shared" ca="1" si="65"/>
        <v>814671.45727297058</v>
      </c>
      <c r="J479" s="13">
        <f t="shared" ca="1" si="66"/>
        <v>814671.45731637056</v>
      </c>
      <c r="K479">
        <f t="shared" ca="1" si="67"/>
        <v>780</v>
      </c>
      <c r="L479" s="13">
        <f t="shared" ca="1" si="68"/>
        <v>814671.45731637056</v>
      </c>
      <c r="M479" s="13">
        <f t="shared" ca="1" si="69"/>
        <v>833240.90962056385</v>
      </c>
    </row>
    <row r="480" spans="1:13" x14ac:dyDescent="0.2">
      <c r="A480" s="84">
        <v>39173</v>
      </c>
      <c r="B480" s="69">
        <v>1.2123999999999999</v>
      </c>
      <c r="C480">
        <f t="shared" si="60"/>
        <v>436</v>
      </c>
      <c r="D480" s="30">
        <f t="shared" si="61"/>
        <v>-4.4342256528165924E-3</v>
      </c>
      <c r="E480">
        <f t="shared" ca="1" si="62"/>
        <v>185</v>
      </c>
      <c r="F480" s="30">
        <f t="shared" ca="1" si="63"/>
        <v>-2.5136726966764833E-2</v>
      </c>
      <c r="G480" s="30">
        <f t="shared" ca="1" si="64"/>
        <v>0.80903903029028179</v>
      </c>
      <c r="H480" s="13">
        <f t="shared" ca="1" si="65"/>
        <v>809039.03029028175</v>
      </c>
      <c r="J480" s="13">
        <f t="shared" ca="1" si="66"/>
        <v>809039.03033378173</v>
      </c>
      <c r="K480">
        <f t="shared" ca="1" si="67"/>
        <v>832</v>
      </c>
      <c r="L480" s="13">
        <f t="shared" ca="1" si="68"/>
        <v>809039.03033378173</v>
      </c>
      <c r="M480" s="13">
        <f t="shared" ca="1" si="69"/>
        <v>833240.90962016385</v>
      </c>
    </row>
    <row r="481" spans="1:13" x14ac:dyDescent="0.2">
      <c r="A481" s="84">
        <v>39203</v>
      </c>
      <c r="B481" s="69">
        <v>1.2211000000000001</v>
      </c>
      <c r="C481">
        <f t="shared" si="60"/>
        <v>437</v>
      </c>
      <c r="D481" s="30">
        <f t="shared" si="61"/>
        <v>7.175849554602598E-3</v>
      </c>
      <c r="E481">
        <f t="shared" ca="1" si="62"/>
        <v>273</v>
      </c>
      <c r="F481" s="30">
        <f t="shared" ca="1" si="63"/>
        <v>-5.238540692235738E-2</v>
      </c>
      <c r="G481" s="30">
        <f t="shared" ca="1" si="64"/>
        <v>0.78642535079513554</v>
      </c>
      <c r="H481" s="13">
        <f t="shared" ca="1" si="65"/>
        <v>786425.35079513548</v>
      </c>
      <c r="J481" s="13">
        <f t="shared" ca="1" si="66"/>
        <v>786425.35083873547</v>
      </c>
      <c r="K481">
        <f t="shared" ca="1" si="67"/>
        <v>958</v>
      </c>
      <c r="L481" s="13">
        <f t="shared" ca="1" si="68"/>
        <v>786425.35083873547</v>
      </c>
      <c r="M481" s="13">
        <f t="shared" ca="1" si="69"/>
        <v>833240.90961966384</v>
      </c>
    </row>
    <row r="482" spans="1:13" x14ac:dyDescent="0.2">
      <c r="A482" s="84">
        <v>39234</v>
      </c>
      <c r="B482" s="69">
        <v>1.2330000000000001</v>
      </c>
      <c r="C482">
        <f t="shared" si="60"/>
        <v>438</v>
      </c>
      <c r="D482" s="30">
        <f t="shared" si="61"/>
        <v>9.7453116042911514E-3</v>
      </c>
      <c r="E482">
        <f t="shared" ca="1" si="62"/>
        <v>151</v>
      </c>
      <c r="F482" s="30">
        <f t="shared" ca="1" si="63"/>
        <v>2.8878473701652307E-3</v>
      </c>
      <c r="G482" s="30">
        <f t="shared" ca="1" si="64"/>
        <v>0.83229662453250008</v>
      </c>
      <c r="H482" s="13">
        <f t="shared" ca="1" si="65"/>
        <v>832296.62453250005</v>
      </c>
      <c r="J482" s="13">
        <f t="shared" ca="1" si="66"/>
        <v>832296.62457620003</v>
      </c>
      <c r="K482">
        <f t="shared" ca="1" si="67"/>
        <v>494</v>
      </c>
      <c r="L482" s="13">
        <f t="shared" ca="1" si="68"/>
        <v>832296.62457620003</v>
      </c>
      <c r="M482" s="13">
        <f t="shared" ca="1" si="69"/>
        <v>833240.90961906384</v>
      </c>
    </row>
    <row r="483" spans="1:13" x14ac:dyDescent="0.2">
      <c r="A483" s="84">
        <v>39264</v>
      </c>
      <c r="B483" s="69">
        <v>1.2069000000000001</v>
      </c>
      <c r="C483">
        <f t="shared" si="60"/>
        <v>439</v>
      </c>
      <c r="D483" s="30">
        <f t="shared" si="61"/>
        <v>-2.116788321167884E-2</v>
      </c>
      <c r="E483">
        <f t="shared" ca="1" si="62"/>
        <v>252</v>
      </c>
      <c r="F483" s="30">
        <f t="shared" ca="1" si="63"/>
        <v>-3.4360189573459765E-2</v>
      </c>
      <c r="G483" s="30">
        <f t="shared" ca="1" si="64"/>
        <v>0.80138447867298568</v>
      </c>
      <c r="H483" s="13">
        <f t="shared" ca="1" si="65"/>
        <v>801384.47867298569</v>
      </c>
      <c r="J483" s="13">
        <f t="shared" ca="1" si="66"/>
        <v>801384.47871678567</v>
      </c>
      <c r="K483">
        <f t="shared" ca="1" si="67"/>
        <v>874</v>
      </c>
      <c r="L483" s="13">
        <f t="shared" ca="1" si="68"/>
        <v>801384.47871678567</v>
      </c>
      <c r="M483" s="13">
        <f t="shared" ca="1" si="69"/>
        <v>833240.90961706382</v>
      </c>
    </row>
    <row r="484" spans="1:13" x14ac:dyDescent="0.2">
      <c r="A484" s="84">
        <v>39295</v>
      </c>
      <c r="B484" s="69">
        <v>1.2027000000000001</v>
      </c>
      <c r="C484">
        <f t="shared" si="60"/>
        <v>440</v>
      </c>
      <c r="D484" s="30">
        <f t="shared" si="61"/>
        <v>-3.4799900571712561E-3</v>
      </c>
      <c r="E484">
        <f t="shared" ca="1" si="62"/>
        <v>356</v>
      </c>
      <c r="F484" s="30">
        <f t="shared" ca="1" si="63"/>
        <v>3.8137901810036956E-2</v>
      </c>
      <c r="G484" s="30">
        <f t="shared" ca="1" si="64"/>
        <v>0.86155064471214959</v>
      </c>
      <c r="H484" s="13">
        <f t="shared" ca="1" si="65"/>
        <v>861550.64471214963</v>
      </c>
      <c r="J484" s="13">
        <f t="shared" ca="1" si="66"/>
        <v>861550.64475604962</v>
      </c>
      <c r="K484">
        <f t="shared" ca="1" si="67"/>
        <v>52</v>
      </c>
      <c r="L484" s="13">
        <f t="shared" ca="1" si="68"/>
        <v>861550.64475604962</v>
      </c>
      <c r="M484" s="13">
        <f t="shared" ca="1" si="69"/>
        <v>833240.90961696382</v>
      </c>
    </row>
    <row r="485" spans="1:13" x14ac:dyDescent="0.2">
      <c r="A485" s="84">
        <v>39326</v>
      </c>
      <c r="B485" s="69">
        <v>1.1852</v>
      </c>
      <c r="C485">
        <f t="shared" si="60"/>
        <v>441</v>
      </c>
      <c r="D485" s="30">
        <f t="shared" si="61"/>
        <v>-1.455059449571805E-2</v>
      </c>
      <c r="E485">
        <f t="shared" ca="1" si="62"/>
        <v>588</v>
      </c>
      <c r="F485" s="30">
        <f t="shared" ca="1" si="63"/>
        <v>-1.0373652935844468E-2</v>
      </c>
      <c r="G485" s="30">
        <f t="shared" ca="1" si="64"/>
        <v>0.82129090542854266</v>
      </c>
      <c r="H485" s="13">
        <f t="shared" ca="1" si="65"/>
        <v>821290.90542854264</v>
      </c>
      <c r="J485" s="13">
        <f t="shared" ca="1" si="66"/>
        <v>821290.90547254262</v>
      </c>
      <c r="K485">
        <f t="shared" ca="1" si="67"/>
        <v>674</v>
      </c>
      <c r="L485" s="13">
        <f t="shared" ca="1" si="68"/>
        <v>821290.90547254262</v>
      </c>
      <c r="M485" s="13">
        <f t="shared" ca="1" si="69"/>
        <v>833240.90961606381</v>
      </c>
    </row>
    <row r="486" spans="1:13" x14ac:dyDescent="0.2">
      <c r="A486" s="84">
        <v>39356</v>
      </c>
      <c r="B486" s="69">
        <v>1.1740999999999999</v>
      </c>
      <c r="C486">
        <f t="shared" si="60"/>
        <v>442</v>
      </c>
      <c r="D486" s="30">
        <f t="shared" si="61"/>
        <v>-9.3655079311509848E-3</v>
      </c>
      <c r="E486">
        <f t="shared" ca="1" si="62"/>
        <v>605</v>
      </c>
      <c r="F486" s="30">
        <f t="shared" ca="1" si="63"/>
        <v>-2.0720329789542191E-2</v>
      </c>
      <c r="G486" s="30">
        <f t="shared" ca="1" si="64"/>
        <v>0.81270419830765894</v>
      </c>
      <c r="H486" s="13">
        <f t="shared" ca="1" si="65"/>
        <v>812704.19830765889</v>
      </c>
      <c r="J486" s="13">
        <f t="shared" ca="1" si="66"/>
        <v>812704.19835175888</v>
      </c>
      <c r="K486">
        <f t="shared" ca="1" si="67"/>
        <v>798</v>
      </c>
      <c r="L486" s="13">
        <f t="shared" ca="1" si="68"/>
        <v>812704.19835175888</v>
      </c>
      <c r="M486" s="13">
        <f t="shared" ca="1" si="69"/>
        <v>833240.90961496381</v>
      </c>
    </row>
    <row r="487" spans="1:13" x14ac:dyDescent="0.2">
      <c r="A487" s="84">
        <v>39387</v>
      </c>
      <c r="B487" s="69">
        <v>1.1233</v>
      </c>
      <c r="C487">
        <f t="shared" si="60"/>
        <v>443</v>
      </c>
      <c r="D487" s="30">
        <f t="shared" si="61"/>
        <v>-4.3267183374499529E-2</v>
      </c>
      <c r="E487">
        <f t="shared" ca="1" si="62"/>
        <v>171</v>
      </c>
      <c r="F487" s="30">
        <f t="shared" ca="1" si="63"/>
        <v>-4.2788375824565072E-4</v>
      </c>
      <c r="G487" s="30">
        <f t="shared" ca="1" si="64"/>
        <v>0.82954489926903185</v>
      </c>
      <c r="H487" s="13">
        <f t="shared" ca="1" si="65"/>
        <v>829544.89926903183</v>
      </c>
      <c r="J487" s="13">
        <f t="shared" ca="1" si="66"/>
        <v>829544.89931323181</v>
      </c>
      <c r="K487">
        <f t="shared" ca="1" si="67"/>
        <v>541</v>
      </c>
      <c r="L487" s="13">
        <f t="shared" ca="1" si="68"/>
        <v>829544.89931323181</v>
      </c>
      <c r="M487" s="13">
        <f t="shared" ca="1" si="69"/>
        <v>833240.9096143638</v>
      </c>
    </row>
    <row r="488" spans="1:13" x14ac:dyDescent="0.2">
      <c r="A488" s="84">
        <v>39417</v>
      </c>
      <c r="B488" s="69">
        <v>1.1402000000000001</v>
      </c>
      <c r="C488">
        <f t="shared" si="60"/>
        <v>444</v>
      </c>
      <c r="D488" s="30">
        <f t="shared" si="61"/>
        <v>1.5044956823644817E-2</v>
      </c>
      <c r="E488">
        <f t="shared" ca="1" si="62"/>
        <v>62</v>
      </c>
      <c r="F488" s="30">
        <f t="shared" ca="1" si="63"/>
        <v>-1.2677679600461178E-2</v>
      </c>
      <c r="G488" s="30">
        <f t="shared" ca="1" si="64"/>
        <v>0.81937879369957722</v>
      </c>
      <c r="H488" s="13">
        <f t="shared" ca="1" si="65"/>
        <v>819378.79369957722</v>
      </c>
      <c r="J488" s="13">
        <f t="shared" ca="1" si="66"/>
        <v>819378.79374387721</v>
      </c>
      <c r="K488">
        <f t="shared" ca="1" si="67"/>
        <v>710</v>
      </c>
      <c r="L488" s="13">
        <f t="shared" ca="1" si="68"/>
        <v>819378.79374387721</v>
      </c>
      <c r="M488" s="13">
        <f t="shared" ca="1" si="69"/>
        <v>833240.9096141638</v>
      </c>
    </row>
    <row r="489" spans="1:13" x14ac:dyDescent="0.2">
      <c r="A489" s="84">
        <v>39448</v>
      </c>
      <c r="B489" s="69">
        <v>1.1006</v>
      </c>
      <c r="C489">
        <f t="shared" si="60"/>
        <v>445</v>
      </c>
      <c r="D489" s="30">
        <f t="shared" si="61"/>
        <v>-3.4730748991405047E-2</v>
      </c>
      <c r="E489">
        <f t="shared" ca="1" si="62"/>
        <v>289</v>
      </c>
      <c r="F489" s="30">
        <f t="shared" ca="1" si="63"/>
        <v>-3.2056588155617405E-2</v>
      </c>
      <c r="G489" s="30">
        <f t="shared" ca="1" si="64"/>
        <v>0.80329623748965306</v>
      </c>
      <c r="H489" s="13">
        <f t="shared" ca="1" si="65"/>
        <v>803296.23748965305</v>
      </c>
      <c r="J489" s="13">
        <f t="shared" ca="1" si="66"/>
        <v>803296.23753405304</v>
      </c>
      <c r="K489">
        <f t="shared" ca="1" si="67"/>
        <v>867</v>
      </c>
      <c r="L489" s="13">
        <f t="shared" ca="1" si="68"/>
        <v>803296.23753405304</v>
      </c>
      <c r="M489" s="13">
        <f t="shared" ca="1" si="69"/>
        <v>833240.90961296379</v>
      </c>
    </row>
    <row r="490" spans="1:13" x14ac:dyDescent="0.2">
      <c r="A490" s="84">
        <v>39479</v>
      </c>
      <c r="B490" s="69">
        <v>1.089</v>
      </c>
      <c r="C490">
        <f t="shared" si="60"/>
        <v>446</v>
      </c>
      <c r="D490" s="30">
        <f t="shared" si="61"/>
        <v>-1.0539705615119077E-2</v>
      </c>
      <c r="E490">
        <f t="shared" ca="1" si="62"/>
        <v>528</v>
      </c>
      <c r="F490" s="30">
        <f t="shared" ca="1" si="63"/>
        <v>1.1512134411947761E-2</v>
      </c>
      <c r="G490" s="30">
        <f t="shared" ca="1" si="64"/>
        <v>0.83945392034847544</v>
      </c>
      <c r="H490" s="13">
        <f t="shared" ca="1" si="65"/>
        <v>839453.92034847545</v>
      </c>
      <c r="J490" s="13">
        <f t="shared" ca="1" si="66"/>
        <v>839453.92039297544</v>
      </c>
      <c r="K490">
        <f t="shared" ca="1" si="67"/>
        <v>271</v>
      </c>
      <c r="L490" s="13">
        <f t="shared" ca="1" si="68"/>
        <v>839453.92039297544</v>
      </c>
      <c r="M490" s="13">
        <f t="shared" ca="1" si="69"/>
        <v>833240.90961236379</v>
      </c>
    </row>
    <row r="491" spans="1:13" x14ac:dyDescent="0.2">
      <c r="A491" s="84">
        <v>39508</v>
      </c>
      <c r="B491" s="69">
        <v>1.0125999999999999</v>
      </c>
      <c r="C491">
        <f t="shared" si="60"/>
        <v>447</v>
      </c>
      <c r="D491" s="30">
        <f t="shared" si="61"/>
        <v>-7.0156106519742911E-2</v>
      </c>
      <c r="E491">
        <f t="shared" ca="1" si="62"/>
        <v>137</v>
      </c>
      <c r="F491" s="30">
        <f t="shared" ca="1" si="63"/>
        <v>-6.318793314308957E-3</v>
      </c>
      <c r="G491" s="30">
        <f t="shared" ca="1" si="64"/>
        <v>0.82465603342845495</v>
      </c>
      <c r="H491" s="13">
        <f t="shared" ca="1" si="65"/>
        <v>824656.033428455</v>
      </c>
      <c r="J491" s="13">
        <f t="shared" ca="1" si="66"/>
        <v>824656.03347305499</v>
      </c>
      <c r="K491">
        <f t="shared" ca="1" si="67"/>
        <v>619</v>
      </c>
      <c r="L491" s="13">
        <f t="shared" ca="1" si="68"/>
        <v>824656.03347305499</v>
      </c>
      <c r="M491" s="13">
        <f t="shared" ca="1" si="69"/>
        <v>833240.90961226379</v>
      </c>
    </row>
    <row r="492" spans="1:13" x14ac:dyDescent="0.2">
      <c r="A492" s="84">
        <v>39539</v>
      </c>
      <c r="B492" s="69">
        <v>1.0138</v>
      </c>
      <c r="C492">
        <f t="shared" si="60"/>
        <v>448</v>
      </c>
      <c r="D492" s="30">
        <f t="shared" si="61"/>
        <v>1.1850681414182773E-3</v>
      </c>
      <c r="E492">
        <f t="shared" ca="1" si="62"/>
        <v>23</v>
      </c>
      <c r="F492" s="30">
        <f t="shared" ca="1" si="63"/>
        <v>-5.5296626905754209E-4</v>
      </c>
      <c r="G492" s="30">
        <f t="shared" ca="1" si="64"/>
        <v>0.82944109329330906</v>
      </c>
      <c r="H492" s="13">
        <f t="shared" ca="1" si="65"/>
        <v>829441.0932933091</v>
      </c>
      <c r="J492" s="13">
        <f t="shared" ca="1" si="66"/>
        <v>829441.09333800909</v>
      </c>
      <c r="K492">
        <f t="shared" ca="1" si="67"/>
        <v>545</v>
      </c>
      <c r="L492" s="13">
        <f t="shared" ca="1" si="68"/>
        <v>829441.09333800909</v>
      </c>
      <c r="M492" s="13">
        <f t="shared" ca="1" si="69"/>
        <v>833240.90961096378</v>
      </c>
    </row>
    <row r="493" spans="1:13" x14ac:dyDescent="0.2">
      <c r="A493" s="84">
        <v>39569</v>
      </c>
      <c r="B493" s="69">
        <v>1.0448</v>
      </c>
      <c r="C493">
        <f t="shared" si="60"/>
        <v>449</v>
      </c>
      <c r="D493" s="30">
        <f t="shared" si="61"/>
        <v>3.0578023278753141E-2</v>
      </c>
      <c r="E493">
        <f t="shared" ca="1" si="62"/>
        <v>175</v>
      </c>
      <c r="F493" s="30">
        <f t="shared" ca="1" si="63"/>
        <v>-6.4577582520119581E-2</v>
      </c>
      <c r="G493" s="30">
        <f t="shared" ca="1" si="64"/>
        <v>0.77630706426655272</v>
      </c>
      <c r="H493" s="13">
        <f t="shared" ca="1" si="65"/>
        <v>776307.06426655268</v>
      </c>
      <c r="J493" s="13">
        <f t="shared" ca="1" si="66"/>
        <v>776307.06431135267</v>
      </c>
      <c r="K493">
        <f t="shared" ca="1" si="67"/>
        <v>981</v>
      </c>
      <c r="L493" s="13">
        <f t="shared" ca="1" si="68"/>
        <v>776307.06431135267</v>
      </c>
      <c r="M493" s="13">
        <f t="shared" ca="1" si="69"/>
        <v>833240.90961086378</v>
      </c>
    </row>
    <row r="494" spans="1:13" x14ac:dyDescent="0.2">
      <c r="A494" s="84">
        <v>39600</v>
      </c>
      <c r="B494" s="69">
        <v>1.0370999999999999</v>
      </c>
      <c r="C494">
        <f t="shared" si="60"/>
        <v>450</v>
      </c>
      <c r="D494" s="30">
        <f t="shared" si="61"/>
        <v>-7.3698315467075615E-3</v>
      </c>
      <c r="E494">
        <f t="shared" ca="1" si="62"/>
        <v>133</v>
      </c>
      <c r="F494" s="30">
        <f t="shared" ca="1" si="63"/>
        <v>1.5976200969590293E-2</v>
      </c>
      <c r="G494" s="30">
        <f t="shared" ca="1" si="64"/>
        <v>0.84315864918466299</v>
      </c>
      <c r="H494" s="13">
        <f t="shared" ca="1" si="65"/>
        <v>843158.64918466297</v>
      </c>
      <c r="J494" s="13">
        <f t="shared" ca="1" si="66"/>
        <v>843158.64922956296</v>
      </c>
      <c r="K494">
        <f t="shared" ca="1" si="67"/>
        <v>207</v>
      </c>
      <c r="L494" s="13">
        <f t="shared" ca="1" si="68"/>
        <v>843158.64922956296</v>
      </c>
      <c r="M494" s="13">
        <f t="shared" ca="1" si="69"/>
        <v>833240.90961076377</v>
      </c>
    </row>
    <row r="495" spans="1:13" x14ac:dyDescent="0.2">
      <c r="A495" s="84">
        <v>39630</v>
      </c>
      <c r="B495" s="69">
        <v>1.0283</v>
      </c>
      <c r="C495">
        <f t="shared" ref="C495:C558" si="70">C494+1</f>
        <v>451</v>
      </c>
      <c r="D495" s="30">
        <f t="shared" ref="D495:D533" si="71">B495/B494-1</f>
        <v>-8.4851991129109017E-3</v>
      </c>
      <c r="E495">
        <f t="shared" ref="E495:E558" ca="1" si="72">RANDBETWEEN(2,697)</f>
        <v>578</v>
      </c>
      <c r="F495" s="30">
        <f t="shared" ref="F495:F558" ca="1" si="73">VLOOKUP(E495,$C$46:$D$658,2,TRUE)</f>
        <v>1.1821764170961035E-2</v>
      </c>
      <c r="G495" s="30">
        <f t="shared" ref="G495:G558" ca="1" si="74">$B$1*(1+F495)</f>
        <v>0.8397108820854805</v>
      </c>
      <c r="H495" s="13">
        <f t="shared" ref="H495:H558" ca="1" si="75">1*G495*$B$3</f>
        <v>839710.88208548049</v>
      </c>
      <c r="J495" s="13">
        <f t="shared" ref="J495:J558" ca="1" si="76">H495+0.0000001*C494</f>
        <v>839710.88213048049</v>
      </c>
      <c r="K495">
        <f t="shared" ref="K495:K558" ca="1" si="77">RANK(J495,J$46:J$1045)</f>
        <v>259</v>
      </c>
      <c r="L495" s="13">
        <f t="shared" ref="L495:L558" ca="1" si="78">H495+0.0000001*C494</f>
        <v>839710.88213048049</v>
      </c>
      <c r="M495" s="13">
        <f t="shared" ref="M495:M558" ca="1" si="79">IFERROR(VLOOKUP(C494,K$46:L$1045,2,FALSE),VLOOKUP(C494,K$46:L$1045,2,TRUE))</f>
        <v>833240.90961036377</v>
      </c>
    </row>
    <row r="496" spans="1:13" x14ac:dyDescent="0.2">
      <c r="A496" s="84">
        <v>39661</v>
      </c>
      <c r="B496" s="69">
        <v>1.0841000000000001</v>
      </c>
      <c r="C496">
        <f t="shared" si="70"/>
        <v>452</v>
      </c>
      <c r="D496" s="30">
        <f t="shared" si="71"/>
        <v>5.4264319751045509E-2</v>
      </c>
      <c r="E496">
        <f t="shared" ca="1" si="72"/>
        <v>280</v>
      </c>
      <c r="F496" s="30">
        <f t="shared" ca="1" si="73"/>
        <v>6.3671984326896247E-3</v>
      </c>
      <c r="G496" s="30">
        <f t="shared" ca="1" si="74"/>
        <v>0.83518413797928914</v>
      </c>
      <c r="H496" s="13">
        <f t="shared" ca="1" si="75"/>
        <v>835184.13797928917</v>
      </c>
      <c r="J496" s="13">
        <f t="shared" ca="1" si="76"/>
        <v>835184.13802438916</v>
      </c>
      <c r="K496">
        <f t="shared" ca="1" si="77"/>
        <v>339</v>
      </c>
      <c r="L496" s="13">
        <f t="shared" ca="1" si="78"/>
        <v>835184.13802438916</v>
      </c>
      <c r="M496" s="13">
        <f t="shared" ca="1" si="79"/>
        <v>833240.90960686386</v>
      </c>
    </row>
    <row r="497" spans="1:13" x14ac:dyDescent="0.2">
      <c r="A497" s="84">
        <v>39692</v>
      </c>
      <c r="B497" s="69">
        <v>1.1102000000000001</v>
      </c>
      <c r="C497">
        <f t="shared" si="70"/>
        <v>453</v>
      </c>
      <c r="D497" s="30">
        <f t="shared" si="71"/>
        <v>2.4075269809058275E-2</v>
      </c>
      <c r="E497">
        <f t="shared" ca="1" si="72"/>
        <v>128</v>
      </c>
      <c r="F497" s="30">
        <f t="shared" ca="1" si="73"/>
        <v>3.4173776273771495E-2</v>
      </c>
      <c r="G497" s="30">
        <f t="shared" ca="1" si="74"/>
        <v>0.85826081692960299</v>
      </c>
      <c r="H497" s="13">
        <f t="shared" ca="1" si="75"/>
        <v>858260.816929603</v>
      </c>
      <c r="J497" s="13">
        <f t="shared" ca="1" si="76"/>
        <v>858260.81697480299</v>
      </c>
      <c r="K497">
        <f t="shared" ca="1" si="77"/>
        <v>81</v>
      </c>
      <c r="L497" s="13">
        <f t="shared" ca="1" si="78"/>
        <v>858260.81697480299</v>
      </c>
      <c r="M497" s="13">
        <f t="shared" ca="1" si="79"/>
        <v>833240.90960676386</v>
      </c>
    </row>
    <row r="498" spans="1:13" x14ac:dyDescent="0.2">
      <c r="A498" s="84">
        <v>39722</v>
      </c>
      <c r="B498" s="69">
        <v>1.1429</v>
      </c>
      <c r="C498">
        <f t="shared" si="70"/>
        <v>454</v>
      </c>
      <c r="D498" s="30">
        <f t="shared" si="71"/>
        <v>2.9454152404972067E-2</v>
      </c>
      <c r="E498">
        <f t="shared" ca="1" si="72"/>
        <v>26</v>
      </c>
      <c r="F498" s="30">
        <f t="shared" ca="1" si="73"/>
        <v>-8.374225726007567E-2</v>
      </c>
      <c r="G498" s="30">
        <f t="shared" ca="1" si="74"/>
        <v>0.76040230069986314</v>
      </c>
      <c r="H498" s="13">
        <f t="shared" ca="1" si="75"/>
        <v>760402.30069986312</v>
      </c>
      <c r="J498" s="13">
        <f t="shared" ca="1" si="76"/>
        <v>760402.30074516311</v>
      </c>
      <c r="K498">
        <f t="shared" ca="1" si="77"/>
        <v>997</v>
      </c>
      <c r="L498" s="13">
        <f t="shared" ca="1" si="78"/>
        <v>760402.30074516311</v>
      </c>
      <c r="M498" s="13">
        <f t="shared" ca="1" si="79"/>
        <v>833240.90960546385</v>
      </c>
    </row>
    <row r="499" spans="1:13" x14ac:dyDescent="0.2">
      <c r="A499" s="84">
        <v>39753</v>
      </c>
      <c r="B499" s="69">
        <v>1.1910000000000001</v>
      </c>
      <c r="C499">
        <f t="shared" si="70"/>
        <v>455</v>
      </c>
      <c r="D499" s="30">
        <f t="shared" si="71"/>
        <v>4.2085921777933244E-2</v>
      </c>
      <c r="E499">
        <f t="shared" ca="1" si="72"/>
        <v>498</v>
      </c>
      <c r="F499" s="30">
        <f t="shared" ca="1" si="73"/>
        <v>2.0569114355749818E-2</v>
      </c>
      <c r="G499" s="30">
        <f t="shared" ca="1" si="74"/>
        <v>0.84697030800383677</v>
      </c>
      <c r="H499" s="13">
        <f t="shared" ca="1" si="75"/>
        <v>846970.30800383678</v>
      </c>
      <c r="J499" s="13">
        <f t="shared" ca="1" si="76"/>
        <v>846970.30804923677</v>
      </c>
      <c r="K499">
        <f t="shared" ca="1" si="77"/>
        <v>164</v>
      </c>
      <c r="L499" s="13">
        <f t="shared" ca="1" si="78"/>
        <v>846970.30804923677</v>
      </c>
      <c r="M499" s="13">
        <f t="shared" ca="1" si="79"/>
        <v>833240.90960536385</v>
      </c>
    </row>
    <row r="500" spans="1:13" x14ac:dyDescent="0.2">
      <c r="A500" s="84">
        <v>39783</v>
      </c>
      <c r="B500" s="69">
        <v>1.1404000000000001</v>
      </c>
      <c r="C500">
        <f t="shared" si="70"/>
        <v>456</v>
      </c>
      <c r="D500" s="30">
        <f t="shared" si="71"/>
        <v>-4.2485306465155359E-2</v>
      </c>
      <c r="E500">
        <f t="shared" ca="1" si="72"/>
        <v>411</v>
      </c>
      <c r="F500" s="30">
        <f t="shared" ca="1" si="73"/>
        <v>-1.3592884712199993E-2</v>
      </c>
      <c r="G500" s="30">
        <f t="shared" ca="1" si="74"/>
        <v>0.81861926497734516</v>
      </c>
      <c r="H500" s="13">
        <f t="shared" ca="1" si="75"/>
        <v>818619.26497734513</v>
      </c>
      <c r="J500" s="13">
        <f t="shared" ca="1" si="76"/>
        <v>818619.26502284512</v>
      </c>
      <c r="K500">
        <f t="shared" ca="1" si="77"/>
        <v>718</v>
      </c>
      <c r="L500" s="13">
        <f t="shared" ca="1" si="78"/>
        <v>818619.26502284512</v>
      </c>
      <c r="M500" s="13">
        <f t="shared" ca="1" si="79"/>
        <v>833240.90960496385</v>
      </c>
    </row>
    <row r="501" spans="1:13" x14ac:dyDescent="0.2">
      <c r="A501" s="84">
        <v>39814</v>
      </c>
      <c r="B501" s="69">
        <v>1.1267</v>
      </c>
      <c r="C501">
        <f t="shared" si="70"/>
        <v>457</v>
      </c>
      <c r="D501" s="30">
        <f t="shared" si="71"/>
        <v>-1.2013328656611755E-2</v>
      </c>
      <c r="E501">
        <f t="shared" ca="1" si="72"/>
        <v>221</v>
      </c>
      <c r="F501" s="30">
        <f t="shared" ca="1" si="73"/>
        <v>4.9851235654866821E-2</v>
      </c>
      <c r="G501" s="30">
        <f t="shared" ca="1" si="74"/>
        <v>0.8712715404699739</v>
      </c>
      <c r="H501" s="13">
        <f t="shared" ca="1" si="75"/>
        <v>871271.54046997393</v>
      </c>
      <c r="J501" s="13">
        <f t="shared" ca="1" si="76"/>
        <v>871271.54051557393</v>
      </c>
      <c r="K501">
        <f t="shared" ca="1" si="77"/>
        <v>19</v>
      </c>
      <c r="L501" s="13">
        <f t="shared" ca="1" si="78"/>
        <v>871271.54051557393</v>
      </c>
      <c r="M501" s="13">
        <f t="shared" ca="1" si="79"/>
        <v>833240.90960386384</v>
      </c>
    </row>
    <row r="502" spans="1:13" x14ac:dyDescent="0.2">
      <c r="A502" s="84">
        <v>39845</v>
      </c>
      <c r="B502" s="69">
        <v>1.1638999999999999</v>
      </c>
      <c r="C502">
        <f t="shared" si="70"/>
        <v>458</v>
      </c>
      <c r="D502" s="30">
        <f t="shared" si="71"/>
        <v>3.3016774651637437E-2</v>
      </c>
      <c r="E502">
        <f t="shared" ca="1" si="72"/>
        <v>488</v>
      </c>
      <c r="F502" s="30">
        <f t="shared" ca="1" si="73"/>
        <v>-5.0401753104455826E-2</v>
      </c>
      <c r="G502" s="30">
        <f t="shared" ca="1" si="74"/>
        <v>0.78807158509861208</v>
      </c>
      <c r="H502" s="13">
        <f t="shared" ca="1" si="75"/>
        <v>788071.58509861212</v>
      </c>
      <c r="J502" s="13">
        <f t="shared" ca="1" si="76"/>
        <v>788071.58514431212</v>
      </c>
      <c r="K502">
        <f t="shared" ca="1" si="77"/>
        <v>944</v>
      </c>
      <c r="L502" s="13">
        <f t="shared" ca="1" si="78"/>
        <v>788071.58514431212</v>
      </c>
      <c r="M502" s="13">
        <f t="shared" ca="1" si="79"/>
        <v>833240.90960326383</v>
      </c>
    </row>
    <row r="503" spans="1:13" x14ac:dyDescent="0.2">
      <c r="A503" s="84">
        <v>39873</v>
      </c>
      <c r="B503" s="69">
        <v>1.1555</v>
      </c>
      <c r="C503">
        <f t="shared" si="70"/>
        <v>459</v>
      </c>
      <c r="D503" s="30">
        <f t="shared" si="71"/>
        <v>-7.2171148724117229E-3</v>
      </c>
      <c r="E503">
        <f t="shared" ca="1" si="72"/>
        <v>52</v>
      </c>
      <c r="F503" s="30">
        <f t="shared" ca="1" si="73"/>
        <v>3.0360378498087481E-2</v>
      </c>
      <c r="G503" s="30">
        <f t="shared" ca="1" si="74"/>
        <v>0.85509607811556276</v>
      </c>
      <c r="H503" s="13">
        <f t="shared" ca="1" si="75"/>
        <v>855096.07811556279</v>
      </c>
      <c r="J503" s="13">
        <f t="shared" ca="1" si="76"/>
        <v>855096.07816136279</v>
      </c>
      <c r="K503">
        <f t="shared" ca="1" si="77"/>
        <v>93</v>
      </c>
      <c r="L503" s="13">
        <f t="shared" ca="1" si="78"/>
        <v>855096.07816136279</v>
      </c>
      <c r="M503" s="13">
        <f t="shared" ca="1" si="79"/>
        <v>833240.90960266383</v>
      </c>
    </row>
    <row r="504" spans="1:13" x14ac:dyDescent="0.2">
      <c r="A504" s="84">
        <v>39904</v>
      </c>
      <c r="B504" s="69">
        <v>1.1480999999999999</v>
      </c>
      <c r="C504">
        <f t="shared" si="70"/>
        <v>460</v>
      </c>
      <c r="D504" s="30">
        <f t="shared" si="71"/>
        <v>-6.4041540458676938E-3</v>
      </c>
      <c r="E504">
        <f t="shared" ca="1" si="72"/>
        <v>366</v>
      </c>
      <c r="F504" s="30">
        <f t="shared" ca="1" si="73"/>
        <v>1.8712916476494756E-2</v>
      </c>
      <c r="G504" s="30">
        <f t="shared" ca="1" si="74"/>
        <v>0.84542984938384302</v>
      </c>
      <c r="H504" s="13">
        <f t="shared" ca="1" si="75"/>
        <v>845429.84938384301</v>
      </c>
      <c r="J504" s="13">
        <f t="shared" ca="1" si="76"/>
        <v>845429.84942974302</v>
      </c>
      <c r="K504">
        <f t="shared" ca="1" si="77"/>
        <v>176</v>
      </c>
      <c r="L504" s="13">
        <f t="shared" ca="1" si="78"/>
        <v>845429.84942974302</v>
      </c>
      <c r="M504" s="13">
        <f t="shared" ca="1" si="79"/>
        <v>833240.90960186382</v>
      </c>
    </row>
    <row r="505" spans="1:13" x14ac:dyDescent="0.2">
      <c r="A505" s="84">
        <v>39934</v>
      </c>
      <c r="B505" s="69">
        <v>1.1075999999999999</v>
      </c>
      <c r="C505">
        <f t="shared" si="70"/>
        <v>461</v>
      </c>
      <c r="D505" s="30">
        <f t="shared" si="71"/>
        <v>-3.5275672850796913E-2</v>
      </c>
      <c r="E505">
        <f t="shared" ca="1" si="72"/>
        <v>651</v>
      </c>
      <c r="F505" s="30">
        <f t="shared" ca="1" si="73"/>
        <v>4.0256772930038487E-3</v>
      </c>
      <c r="G505" s="30">
        <f t="shared" ca="1" si="74"/>
        <v>0.83324090958546382</v>
      </c>
      <c r="H505" s="13">
        <f t="shared" ca="1" si="75"/>
        <v>833240.90958546381</v>
      </c>
      <c r="J505" s="13">
        <f t="shared" ca="1" si="76"/>
        <v>833240.90963146382</v>
      </c>
      <c r="K505">
        <f t="shared" ca="1" si="77"/>
        <v>427</v>
      </c>
      <c r="L505" s="13">
        <f t="shared" ca="1" si="78"/>
        <v>833240.90963146382</v>
      </c>
      <c r="M505" s="13">
        <f t="shared" ca="1" si="79"/>
        <v>833240.90960156382</v>
      </c>
    </row>
    <row r="506" spans="1:13" x14ac:dyDescent="0.2">
      <c r="A506" s="84">
        <v>39965</v>
      </c>
      <c r="B506" s="69">
        <v>1.0809</v>
      </c>
      <c r="C506">
        <f t="shared" si="70"/>
        <v>462</v>
      </c>
      <c r="D506" s="30">
        <f t="shared" si="71"/>
        <v>-2.4106175514626127E-2</v>
      </c>
      <c r="E506">
        <f t="shared" ca="1" si="72"/>
        <v>17</v>
      </c>
      <c r="F506" s="30">
        <f t="shared" ca="1" si="73"/>
        <v>2.4929237321145159E-3</v>
      </c>
      <c r="G506" s="30">
        <f t="shared" ca="1" si="74"/>
        <v>0.8319688774052818</v>
      </c>
      <c r="H506" s="13">
        <f t="shared" ca="1" si="75"/>
        <v>831968.87740528176</v>
      </c>
      <c r="J506" s="13">
        <f t="shared" ca="1" si="76"/>
        <v>831968.87745138176</v>
      </c>
      <c r="K506">
        <f t="shared" ca="1" si="77"/>
        <v>497</v>
      </c>
      <c r="L506" s="13">
        <f t="shared" ca="1" si="78"/>
        <v>831968.87745138176</v>
      </c>
      <c r="M506" s="13">
        <f t="shared" ca="1" si="79"/>
        <v>833240.90960136382</v>
      </c>
    </row>
    <row r="507" spans="1:13" x14ac:dyDescent="0.2">
      <c r="A507" s="84">
        <v>39995</v>
      </c>
      <c r="B507" s="69">
        <v>1.0780000000000001</v>
      </c>
      <c r="C507">
        <f t="shared" si="70"/>
        <v>463</v>
      </c>
      <c r="D507" s="30">
        <f t="shared" si="71"/>
        <v>-2.6829493940233595E-3</v>
      </c>
      <c r="E507">
        <f t="shared" ca="1" si="72"/>
        <v>418</v>
      </c>
      <c r="F507" s="30">
        <f t="shared" ca="1" si="73"/>
        <v>1.6494357193591824E-2</v>
      </c>
      <c r="G507" s="30">
        <f t="shared" ca="1" si="74"/>
        <v>0.84358866703496183</v>
      </c>
      <c r="H507" s="13">
        <f t="shared" ca="1" si="75"/>
        <v>843588.66703496187</v>
      </c>
      <c r="J507" s="13">
        <f t="shared" ca="1" si="76"/>
        <v>843588.66708116187</v>
      </c>
      <c r="K507">
        <f t="shared" ca="1" si="77"/>
        <v>203</v>
      </c>
      <c r="L507" s="13">
        <f t="shared" ca="1" si="78"/>
        <v>843588.66708116187</v>
      </c>
      <c r="M507" s="13">
        <f t="shared" ca="1" si="79"/>
        <v>833240.90959996381</v>
      </c>
    </row>
    <row r="508" spans="1:13" x14ac:dyDescent="0.2">
      <c r="A508" s="84">
        <v>40026</v>
      </c>
      <c r="B508" s="69">
        <v>1.0683</v>
      </c>
      <c r="C508">
        <f t="shared" si="70"/>
        <v>464</v>
      </c>
      <c r="D508" s="30">
        <f t="shared" si="71"/>
        <v>-8.9981447124304337E-3</v>
      </c>
      <c r="E508">
        <f t="shared" ca="1" si="72"/>
        <v>493</v>
      </c>
      <c r="F508" s="30">
        <f t="shared" ca="1" si="73"/>
        <v>4.4996785943860473E-3</v>
      </c>
      <c r="G508" s="30">
        <f t="shared" ca="1" si="74"/>
        <v>0.83363428326548095</v>
      </c>
      <c r="H508" s="13">
        <f t="shared" ca="1" si="75"/>
        <v>833634.283265481</v>
      </c>
      <c r="J508" s="13">
        <f t="shared" ca="1" si="76"/>
        <v>833634.28331178101</v>
      </c>
      <c r="K508">
        <f t="shared" ca="1" si="77"/>
        <v>354</v>
      </c>
      <c r="L508" s="13">
        <f t="shared" ca="1" si="78"/>
        <v>833634.28331178101</v>
      </c>
      <c r="M508" s="13">
        <f t="shared" ca="1" si="79"/>
        <v>833240.9095993638</v>
      </c>
    </row>
    <row r="509" spans="1:13" x14ac:dyDescent="0.2">
      <c r="A509" s="84">
        <v>40057</v>
      </c>
      <c r="B509" s="69">
        <v>1.0390999999999999</v>
      </c>
      <c r="C509">
        <f t="shared" si="70"/>
        <v>465</v>
      </c>
      <c r="D509" s="30">
        <f t="shared" si="71"/>
        <v>-2.7333146120003815E-2</v>
      </c>
      <c r="E509">
        <f t="shared" ca="1" si="72"/>
        <v>314</v>
      </c>
      <c r="F509" s="30">
        <f t="shared" ca="1" si="73"/>
        <v>4.5137641055128297E-2</v>
      </c>
      <c r="G509" s="30">
        <f t="shared" ca="1" si="74"/>
        <v>0.86735972831165098</v>
      </c>
      <c r="H509" s="13">
        <f t="shared" ca="1" si="75"/>
        <v>867359.72831165104</v>
      </c>
      <c r="J509" s="13">
        <f t="shared" ca="1" si="76"/>
        <v>867359.72835805104</v>
      </c>
      <c r="K509">
        <f t="shared" ca="1" si="77"/>
        <v>29</v>
      </c>
      <c r="L509" s="13">
        <f t="shared" ca="1" si="78"/>
        <v>867359.72835805104</v>
      </c>
      <c r="M509" s="13">
        <f t="shared" ca="1" si="79"/>
        <v>833240.9095988638</v>
      </c>
    </row>
    <row r="510" spans="1:13" x14ac:dyDescent="0.2">
      <c r="A510" s="84">
        <v>40087</v>
      </c>
      <c r="B510" s="69">
        <v>1.0213000000000001</v>
      </c>
      <c r="C510">
        <f t="shared" si="70"/>
        <v>466</v>
      </c>
      <c r="D510" s="30">
        <f t="shared" si="71"/>
        <v>-1.7130208834568172E-2</v>
      </c>
      <c r="E510">
        <f t="shared" ca="1" si="72"/>
        <v>549</v>
      </c>
      <c r="F510" s="30">
        <f t="shared" ca="1" si="73"/>
        <v>2.1624961383996943E-3</v>
      </c>
      <c r="G510" s="30">
        <f t="shared" ca="1" si="74"/>
        <v>0.8316946555452579</v>
      </c>
      <c r="H510" s="13">
        <f t="shared" ca="1" si="75"/>
        <v>831694.65554525785</v>
      </c>
      <c r="J510" s="13">
        <f t="shared" ca="1" si="76"/>
        <v>831694.65559175785</v>
      </c>
      <c r="K510">
        <f t="shared" ca="1" si="77"/>
        <v>503</v>
      </c>
      <c r="L510" s="13">
        <f t="shared" ca="1" si="78"/>
        <v>831694.65559175785</v>
      </c>
      <c r="M510" s="13">
        <f t="shared" ca="1" si="79"/>
        <v>833240.90959806379</v>
      </c>
    </row>
    <row r="511" spans="1:13" x14ac:dyDescent="0.2">
      <c r="A511" s="84">
        <v>40118</v>
      </c>
      <c r="B511" s="69">
        <v>1.0130999999999999</v>
      </c>
      <c r="C511">
        <f t="shared" si="70"/>
        <v>467</v>
      </c>
      <c r="D511" s="30">
        <f t="shared" si="71"/>
        <v>-8.028982669147422E-3</v>
      </c>
      <c r="E511">
        <f t="shared" ca="1" si="72"/>
        <v>316</v>
      </c>
      <c r="F511" s="30">
        <f t="shared" ca="1" si="73"/>
        <v>-1.0933442667759863E-3</v>
      </c>
      <c r="G511" s="30">
        <f t="shared" ca="1" si="74"/>
        <v>0.82899263359300257</v>
      </c>
      <c r="H511" s="13">
        <f t="shared" ca="1" si="75"/>
        <v>828992.63359300257</v>
      </c>
      <c r="J511" s="13">
        <f t="shared" ca="1" si="76"/>
        <v>828992.63363960257</v>
      </c>
      <c r="K511">
        <f t="shared" ca="1" si="77"/>
        <v>560</v>
      </c>
      <c r="L511" s="13">
        <f t="shared" ca="1" si="78"/>
        <v>828992.63363960257</v>
      </c>
      <c r="M511" s="13">
        <f t="shared" ca="1" si="79"/>
        <v>833240.90959736379</v>
      </c>
    </row>
    <row r="512" spans="1:13" x14ac:dyDescent="0.2">
      <c r="A512" s="84">
        <v>40148</v>
      </c>
      <c r="B512" s="69">
        <v>1.0301</v>
      </c>
      <c r="C512">
        <f t="shared" si="70"/>
        <v>468</v>
      </c>
      <c r="D512" s="30">
        <f t="shared" si="71"/>
        <v>1.6780179646629367E-2</v>
      </c>
      <c r="E512">
        <f t="shared" ca="1" si="72"/>
        <v>57</v>
      </c>
      <c r="F512" s="30">
        <f t="shared" ca="1" si="73"/>
        <v>1.1647440922835761E-2</v>
      </c>
      <c r="G512" s="30">
        <f t="shared" ca="1" si="74"/>
        <v>0.83956621122186137</v>
      </c>
      <c r="H512" s="13">
        <f t="shared" ca="1" si="75"/>
        <v>839566.21122186142</v>
      </c>
      <c r="J512" s="13">
        <f t="shared" ca="1" si="76"/>
        <v>839566.21126856143</v>
      </c>
      <c r="K512">
        <f t="shared" ca="1" si="77"/>
        <v>265</v>
      </c>
      <c r="L512" s="13">
        <f t="shared" ca="1" si="78"/>
        <v>839566.21126856143</v>
      </c>
      <c r="M512" s="13">
        <f t="shared" ca="1" si="79"/>
        <v>833240.90959486377</v>
      </c>
    </row>
    <row r="513" spans="1:13" x14ac:dyDescent="0.2">
      <c r="A513" s="84">
        <v>40179</v>
      </c>
      <c r="B513" s="69">
        <v>1.0345</v>
      </c>
      <c r="C513">
        <f t="shared" si="70"/>
        <v>469</v>
      </c>
      <c r="D513" s="30">
        <f t="shared" si="71"/>
        <v>4.2714299582564674E-3</v>
      </c>
      <c r="E513">
        <f t="shared" ca="1" si="72"/>
        <v>480</v>
      </c>
      <c r="F513" s="30">
        <f t="shared" ca="1" si="73"/>
        <v>-1.60454960901798E-2</v>
      </c>
      <c r="G513" s="30">
        <f t="shared" ca="1" si="74"/>
        <v>0.81658384279475971</v>
      </c>
      <c r="H513" s="13">
        <f t="shared" ca="1" si="75"/>
        <v>816583.84279475966</v>
      </c>
      <c r="J513" s="13">
        <f t="shared" ca="1" si="76"/>
        <v>816583.84284155967</v>
      </c>
      <c r="K513">
        <f t="shared" ca="1" si="77"/>
        <v>745</v>
      </c>
      <c r="L513" s="13">
        <f t="shared" ca="1" si="78"/>
        <v>816583.84284155967</v>
      </c>
      <c r="M513" s="13">
        <f t="shared" ca="1" si="79"/>
        <v>833240.90959386376</v>
      </c>
    </row>
    <row r="514" spans="1:13" x14ac:dyDescent="0.2">
      <c r="A514" s="84">
        <v>40210</v>
      </c>
      <c r="B514" s="69">
        <v>1.0722</v>
      </c>
      <c r="C514">
        <f t="shared" si="70"/>
        <v>470</v>
      </c>
      <c r="D514" s="30">
        <f t="shared" si="71"/>
        <v>3.6442725954567434E-2</v>
      </c>
      <c r="E514">
        <f t="shared" ca="1" si="72"/>
        <v>283</v>
      </c>
      <c r="F514" s="30">
        <f t="shared" ca="1" si="73"/>
        <v>-3.5550375173016624E-2</v>
      </c>
      <c r="G514" s="30">
        <f t="shared" ca="1" si="74"/>
        <v>0.80039674364391344</v>
      </c>
      <c r="H514" s="13">
        <f t="shared" ca="1" si="75"/>
        <v>800396.74364391342</v>
      </c>
      <c r="J514" s="13">
        <f t="shared" ca="1" si="76"/>
        <v>800396.74369081343</v>
      </c>
      <c r="K514">
        <f t="shared" ca="1" si="77"/>
        <v>891</v>
      </c>
      <c r="L514" s="13">
        <f t="shared" ca="1" si="78"/>
        <v>800396.74369081343</v>
      </c>
      <c r="M514" s="13">
        <f t="shared" ca="1" si="79"/>
        <v>833240.90959296387</v>
      </c>
    </row>
    <row r="515" spans="1:13" x14ac:dyDescent="0.2">
      <c r="A515" s="84">
        <v>40238</v>
      </c>
      <c r="B515" s="69">
        <v>1.0666</v>
      </c>
      <c r="C515">
        <f t="shared" si="70"/>
        <v>471</v>
      </c>
      <c r="D515" s="30">
        <f t="shared" si="71"/>
        <v>-5.2229061742212757E-3</v>
      </c>
      <c r="E515">
        <f t="shared" ca="1" si="72"/>
        <v>115</v>
      </c>
      <c r="F515" s="30">
        <f t="shared" ca="1" si="73"/>
        <v>-1.5974049819450387E-2</v>
      </c>
      <c r="G515" s="30">
        <f t="shared" ca="1" si="74"/>
        <v>0.81664313605483807</v>
      </c>
      <c r="H515" s="13">
        <f t="shared" ca="1" si="75"/>
        <v>816643.13605483808</v>
      </c>
      <c r="J515" s="13">
        <f t="shared" ca="1" si="76"/>
        <v>816643.13610183808</v>
      </c>
      <c r="K515">
        <f t="shared" ca="1" si="77"/>
        <v>741</v>
      </c>
      <c r="L515" s="13">
        <f t="shared" ca="1" si="78"/>
        <v>816643.13610183808</v>
      </c>
      <c r="M515" s="13">
        <f t="shared" ca="1" si="79"/>
        <v>833240.90959226387</v>
      </c>
    </row>
    <row r="516" spans="1:13" x14ac:dyDescent="0.2">
      <c r="A516" s="84">
        <v>40269</v>
      </c>
      <c r="B516" s="69">
        <v>1.069</v>
      </c>
      <c r="C516">
        <f t="shared" si="70"/>
        <v>472</v>
      </c>
      <c r="D516" s="30">
        <f t="shared" si="71"/>
        <v>2.250140633789588E-3</v>
      </c>
      <c r="E516">
        <f t="shared" ca="1" si="72"/>
        <v>119</v>
      </c>
      <c r="F516" s="30">
        <f t="shared" ca="1" si="73"/>
        <v>3.8570311089716647E-2</v>
      </c>
      <c r="G516" s="30">
        <f t="shared" ca="1" si="74"/>
        <v>0.86190950117335585</v>
      </c>
      <c r="H516" s="13">
        <f t="shared" ca="1" si="75"/>
        <v>861909.50117335585</v>
      </c>
      <c r="J516" s="13">
        <f t="shared" ca="1" si="76"/>
        <v>861909.50122045586</v>
      </c>
      <c r="K516">
        <f t="shared" ca="1" si="77"/>
        <v>50</v>
      </c>
      <c r="L516" s="13">
        <f t="shared" ca="1" si="78"/>
        <v>861909.50122045586</v>
      </c>
      <c r="M516" s="13">
        <f t="shared" ca="1" si="79"/>
        <v>833240.90959146386</v>
      </c>
    </row>
    <row r="517" spans="1:13" x14ac:dyDescent="0.2">
      <c r="A517" s="84">
        <v>40299</v>
      </c>
      <c r="B517" s="69">
        <v>1.1294999999999999</v>
      </c>
      <c r="C517">
        <f t="shared" si="70"/>
        <v>473</v>
      </c>
      <c r="D517" s="30">
        <f t="shared" si="71"/>
        <v>5.6594948550046764E-2</v>
      </c>
      <c r="E517">
        <f t="shared" ca="1" si="72"/>
        <v>482</v>
      </c>
      <c r="F517" s="30">
        <f t="shared" ca="1" si="73"/>
        <v>-6.7956089911135331E-3</v>
      </c>
      <c r="G517" s="30">
        <f t="shared" ca="1" si="74"/>
        <v>0.82426032409827488</v>
      </c>
      <c r="H517" s="13">
        <f t="shared" ca="1" si="75"/>
        <v>824260.32409827493</v>
      </c>
      <c r="J517" s="13">
        <f t="shared" ca="1" si="76"/>
        <v>824260.32414547494</v>
      </c>
      <c r="K517">
        <f t="shared" ca="1" si="77"/>
        <v>627</v>
      </c>
      <c r="L517" s="13">
        <f t="shared" ca="1" si="78"/>
        <v>824260.32414547494</v>
      </c>
      <c r="M517" s="13">
        <f t="shared" ca="1" si="79"/>
        <v>833240.90958976385</v>
      </c>
    </row>
    <row r="518" spans="1:13" x14ac:dyDescent="0.2">
      <c r="A518" s="84">
        <v>40330</v>
      </c>
      <c r="B518" s="69">
        <v>1.1254999999999999</v>
      </c>
      <c r="C518">
        <f t="shared" si="70"/>
        <v>474</v>
      </c>
      <c r="D518" s="30">
        <f t="shared" si="71"/>
        <v>-3.5413899955732964E-3</v>
      </c>
      <c r="E518">
        <f t="shared" ca="1" si="72"/>
        <v>659</v>
      </c>
      <c r="F518" s="30">
        <f t="shared" ca="1" si="73"/>
        <v>4.0256772930038487E-3</v>
      </c>
      <c r="G518" s="30">
        <f t="shared" ca="1" si="74"/>
        <v>0.83324090958546382</v>
      </c>
      <c r="H518" s="13">
        <f t="shared" ca="1" si="75"/>
        <v>833240.90958546381</v>
      </c>
      <c r="J518" s="13">
        <f t="shared" ca="1" si="76"/>
        <v>833240.90963276383</v>
      </c>
      <c r="K518">
        <f t="shared" ca="1" si="77"/>
        <v>426</v>
      </c>
      <c r="L518" s="13">
        <f t="shared" ca="1" si="78"/>
        <v>833240.90963276383</v>
      </c>
      <c r="M518" s="13">
        <f t="shared" ca="1" si="79"/>
        <v>833240.90958936384</v>
      </c>
    </row>
    <row r="519" spans="1:13" x14ac:dyDescent="0.2">
      <c r="A519" s="84">
        <v>40360</v>
      </c>
      <c r="B519" s="69">
        <v>1.0529999999999999</v>
      </c>
      <c r="C519">
        <f t="shared" si="70"/>
        <v>475</v>
      </c>
      <c r="D519" s="30">
        <f t="shared" si="71"/>
        <v>-6.4415815193247461E-2</v>
      </c>
      <c r="E519">
        <f t="shared" ca="1" si="72"/>
        <v>218</v>
      </c>
      <c r="F519" s="30">
        <f t="shared" ca="1" si="73"/>
        <v>7.7469748383378612E-3</v>
      </c>
      <c r="G519" s="30">
        <f t="shared" ca="1" si="74"/>
        <v>0.83632921441833652</v>
      </c>
      <c r="H519" s="13">
        <f t="shared" ca="1" si="75"/>
        <v>836329.21441833652</v>
      </c>
      <c r="J519" s="13">
        <f t="shared" ca="1" si="76"/>
        <v>836329.21446573653</v>
      </c>
      <c r="K519">
        <f t="shared" ca="1" si="77"/>
        <v>307</v>
      </c>
      <c r="L519" s="13">
        <f t="shared" ca="1" si="78"/>
        <v>836329.21446573653</v>
      </c>
      <c r="M519" s="13">
        <f t="shared" ca="1" si="79"/>
        <v>833240.90958916384</v>
      </c>
    </row>
    <row r="520" spans="1:13" x14ac:dyDescent="0.2">
      <c r="A520" s="84">
        <v>40391</v>
      </c>
      <c r="B520" s="69">
        <v>1.0387999999999999</v>
      </c>
      <c r="C520">
        <f t="shared" si="70"/>
        <v>476</v>
      </c>
      <c r="D520" s="30">
        <f t="shared" si="71"/>
        <v>-1.3485280151946832E-2</v>
      </c>
      <c r="E520">
        <f t="shared" ca="1" si="72"/>
        <v>112</v>
      </c>
      <c r="F520" s="30">
        <f t="shared" ca="1" si="73"/>
        <v>-1.6437113869522957E-3</v>
      </c>
      <c r="G520" s="30">
        <f t="shared" ca="1" si="74"/>
        <v>0.82853588391996824</v>
      </c>
      <c r="H520" s="13">
        <f t="shared" ca="1" si="75"/>
        <v>828535.88391996827</v>
      </c>
      <c r="J520" s="13">
        <f t="shared" ca="1" si="76"/>
        <v>828535.88396746828</v>
      </c>
      <c r="K520">
        <f t="shared" ca="1" si="77"/>
        <v>583</v>
      </c>
      <c r="L520" s="13">
        <f t="shared" ca="1" si="78"/>
        <v>828535.88396746828</v>
      </c>
      <c r="M520" s="13">
        <f t="shared" ca="1" si="79"/>
        <v>833240.90958906384</v>
      </c>
    </row>
    <row r="521" spans="1:13" x14ac:dyDescent="0.2">
      <c r="A521" s="84">
        <v>40422</v>
      </c>
      <c r="B521" s="69">
        <v>1.0002</v>
      </c>
      <c r="C521">
        <f t="shared" si="70"/>
        <v>477</v>
      </c>
      <c r="D521" s="30">
        <f t="shared" si="71"/>
        <v>-3.7158259530227111E-2</v>
      </c>
      <c r="E521">
        <f t="shared" ca="1" si="72"/>
        <v>457</v>
      </c>
      <c r="F521" s="30">
        <f t="shared" ca="1" si="73"/>
        <v>-1.2013328656611755E-2</v>
      </c>
      <c r="G521" s="30">
        <f t="shared" ca="1" si="74"/>
        <v>0.81993013854787788</v>
      </c>
      <c r="H521" s="13">
        <f t="shared" ca="1" si="75"/>
        <v>819930.1385478779</v>
      </c>
      <c r="J521" s="13">
        <f t="shared" ca="1" si="76"/>
        <v>819930.13859547791</v>
      </c>
      <c r="K521">
        <f t="shared" ca="1" si="77"/>
        <v>697</v>
      </c>
      <c r="L521" s="13">
        <f t="shared" ca="1" si="78"/>
        <v>819930.13859547791</v>
      </c>
      <c r="M521" s="13">
        <f t="shared" ca="1" si="79"/>
        <v>833240.90958776383</v>
      </c>
    </row>
    <row r="522" spans="1:13" x14ac:dyDescent="0.2">
      <c r="A522" s="84">
        <v>40452</v>
      </c>
      <c r="B522" s="69">
        <v>0.96860000000000002</v>
      </c>
      <c r="C522">
        <f t="shared" si="70"/>
        <v>478</v>
      </c>
      <c r="D522" s="30">
        <f t="shared" si="71"/>
        <v>-3.1593681263747175E-2</v>
      </c>
      <c r="E522">
        <f t="shared" ca="1" si="72"/>
        <v>133</v>
      </c>
      <c r="F522" s="30">
        <f t="shared" ca="1" si="73"/>
        <v>1.5976200969590293E-2</v>
      </c>
      <c r="G522" s="30">
        <f t="shared" ca="1" si="74"/>
        <v>0.84315864918466299</v>
      </c>
      <c r="H522" s="13">
        <f t="shared" ca="1" si="75"/>
        <v>843158.64918466297</v>
      </c>
      <c r="J522" s="13">
        <f t="shared" ca="1" si="76"/>
        <v>843158.64923236298</v>
      </c>
      <c r="K522">
        <f t="shared" ca="1" si="77"/>
        <v>206</v>
      </c>
      <c r="L522" s="13">
        <f t="shared" ca="1" si="78"/>
        <v>843158.64923236298</v>
      </c>
      <c r="M522" s="13">
        <f t="shared" ca="1" si="79"/>
        <v>833240.90958666382</v>
      </c>
    </row>
    <row r="523" spans="1:13" x14ac:dyDescent="0.2">
      <c r="A523" s="84">
        <v>40483</v>
      </c>
      <c r="B523" s="69">
        <v>0.98470000000000002</v>
      </c>
      <c r="C523">
        <f t="shared" si="70"/>
        <v>479</v>
      </c>
      <c r="D523" s="30">
        <f t="shared" si="71"/>
        <v>1.6621928556679766E-2</v>
      </c>
      <c r="E523">
        <f t="shared" ca="1" si="72"/>
        <v>529</v>
      </c>
      <c r="F523" s="30">
        <f t="shared" ca="1" si="73"/>
        <v>-3.1785091766635798E-2</v>
      </c>
      <c r="G523" s="30">
        <f t="shared" ca="1" si="74"/>
        <v>0.80352155234286893</v>
      </c>
      <c r="H523" s="13">
        <f t="shared" ca="1" si="75"/>
        <v>803521.55234286888</v>
      </c>
      <c r="J523" s="13">
        <f t="shared" ca="1" si="76"/>
        <v>803521.55239066889</v>
      </c>
      <c r="K523">
        <f t="shared" ca="1" si="77"/>
        <v>864</v>
      </c>
      <c r="L523" s="13">
        <f t="shared" ca="1" si="78"/>
        <v>803521.55239066889</v>
      </c>
      <c r="M523" s="13">
        <f t="shared" ca="1" si="79"/>
        <v>833240.90958616382</v>
      </c>
    </row>
    <row r="524" spans="1:13" x14ac:dyDescent="0.2">
      <c r="A524" s="84">
        <v>40513</v>
      </c>
      <c r="B524" s="69">
        <v>0.96889999999999998</v>
      </c>
      <c r="C524">
        <f t="shared" si="70"/>
        <v>480</v>
      </c>
      <c r="D524" s="30">
        <f t="shared" si="71"/>
        <v>-1.60454960901798E-2</v>
      </c>
      <c r="E524">
        <f t="shared" ca="1" si="72"/>
        <v>383</v>
      </c>
      <c r="F524" s="30">
        <f t="shared" ca="1" si="73"/>
        <v>-1.8349852665416666E-2</v>
      </c>
      <c r="G524" s="30">
        <f t="shared" ca="1" si="74"/>
        <v>0.81467145727297063</v>
      </c>
      <c r="H524" s="13">
        <f t="shared" ca="1" si="75"/>
        <v>814671.45727297058</v>
      </c>
      <c r="J524" s="13">
        <f t="shared" ca="1" si="76"/>
        <v>814671.4573208706</v>
      </c>
      <c r="K524">
        <f t="shared" ca="1" si="77"/>
        <v>779</v>
      </c>
      <c r="L524" s="13">
        <f t="shared" ca="1" si="78"/>
        <v>814671.4573208706</v>
      </c>
      <c r="M524" s="13">
        <f t="shared" ca="1" si="79"/>
        <v>833240.90958576382</v>
      </c>
    </row>
    <row r="525" spans="1:13" x14ac:dyDescent="0.2">
      <c r="A525" s="84">
        <v>40544</v>
      </c>
      <c r="B525" s="69">
        <v>0.95650000000000002</v>
      </c>
      <c r="C525">
        <f t="shared" si="70"/>
        <v>481</v>
      </c>
      <c r="D525" s="30">
        <f t="shared" si="71"/>
        <v>-1.2798018371348863E-2</v>
      </c>
      <c r="E525">
        <f t="shared" ca="1" si="72"/>
        <v>168</v>
      </c>
      <c r="F525" s="30">
        <f t="shared" ca="1" si="73"/>
        <v>3.6518218623481813E-2</v>
      </c>
      <c r="G525" s="30">
        <f t="shared" ca="1" si="74"/>
        <v>0.86020646963562752</v>
      </c>
      <c r="H525" s="13">
        <f t="shared" ca="1" si="75"/>
        <v>860206.46963562758</v>
      </c>
      <c r="J525" s="13">
        <f t="shared" ca="1" si="76"/>
        <v>860206.4696836276</v>
      </c>
      <c r="K525">
        <f t="shared" ca="1" si="77"/>
        <v>65</v>
      </c>
      <c r="L525" s="13">
        <f t="shared" ca="1" si="78"/>
        <v>860206.4696836276</v>
      </c>
      <c r="M525" s="13">
        <f t="shared" ca="1" si="79"/>
        <v>833148.14097769558</v>
      </c>
    </row>
    <row r="526" spans="1:13" x14ac:dyDescent="0.2">
      <c r="A526" s="84">
        <v>40575</v>
      </c>
      <c r="B526" s="69">
        <v>0.95</v>
      </c>
      <c r="C526">
        <f t="shared" si="70"/>
        <v>482</v>
      </c>
      <c r="D526" s="30">
        <f t="shared" si="71"/>
        <v>-6.7956089911135331E-3</v>
      </c>
      <c r="E526">
        <f t="shared" ca="1" si="72"/>
        <v>600</v>
      </c>
      <c r="F526" s="30">
        <f t="shared" ca="1" si="73"/>
        <v>-2.4807903402854103E-2</v>
      </c>
      <c r="G526" s="30">
        <f t="shared" ca="1" si="74"/>
        <v>0.80931192096597138</v>
      </c>
      <c r="H526" s="13">
        <f t="shared" ca="1" si="75"/>
        <v>809311.92096597143</v>
      </c>
      <c r="J526" s="13">
        <f t="shared" ca="1" si="76"/>
        <v>809311.92101407144</v>
      </c>
      <c r="K526">
        <f t="shared" ca="1" si="77"/>
        <v>831</v>
      </c>
      <c r="L526" s="13">
        <f t="shared" ca="1" si="78"/>
        <v>809311.92101407144</v>
      </c>
      <c r="M526" s="13">
        <f t="shared" ca="1" si="79"/>
        <v>833148.14095239562</v>
      </c>
    </row>
    <row r="527" spans="1:13" x14ac:dyDescent="0.2">
      <c r="A527" s="84">
        <v>40603</v>
      </c>
      <c r="B527" s="69">
        <v>0.91849999999999998</v>
      </c>
      <c r="C527">
        <f t="shared" si="70"/>
        <v>483</v>
      </c>
      <c r="D527" s="30">
        <f t="shared" si="71"/>
        <v>-3.3157894736842053E-2</v>
      </c>
      <c r="E527">
        <f t="shared" ca="1" si="72"/>
        <v>193</v>
      </c>
      <c r="F527" s="30">
        <f t="shared" ca="1" si="73"/>
        <v>-6.1933081035622006E-2</v>
      </c>
      <c r="G527" s="30">
        <f t="shared" ca="1" si="74"/>
        <v>0.77850173604853723</v>
      </c>
      <c r="H527" s="13">
        <f t="shared" ca="1" si="75"/>
        <v>778501.73604853719</v>
      </c>
      <c r="J527" s="13">
        <f t="shared" ca="1" si="76"/>
        <v>778501.73609673721</v>
      </c>
      <c r="K527">
        <f t="shared" ca="1" si="77"/>
        <v>972</v>
      </c>
      <c r="L527" s="13">
        <f t="shared" ca="1" si="78"/>
        <v>778501.73609673721</v>
      </c>
      <c r="M527" s="13">
        <f t="shared" ca="1" si="79"/>
        <v>833145.88001575822</v>
      </c>
    </row>
    <row r="528" spans="1:13" x14ac:dyDescent="0.2">
      <c r="A528" s="84">
        <v>40634</v>
      </c>
      <c r="B528" s="69">
        <v>0.8972</v>
      </c>
      <c r="C528">
        <f t="shared" si="70"/>
        <v>484</v>
      </c>
      <c r="D528" s="30">
        <f t="shared" si="71"/>
        <v>-2.3189983669025582E-2</v>
      </c>
      <c r="E528">
        <f t="shared" ca="1" si="72"/>
        <v>425</v>
      </c>
      <c r="F528" s="30">
        <f t="shared" ca="1" si="73"/>
        <v>-4.9883086515978059E-2</v>
      </c>
      <c r="G528" s="30">
        <f t="shared" ca="1" si="74"/>
        <v>0.78850202650038981</v>
      </c>
      <c r="H528" s="13">
        <f t="shared" ca="1" si="75"/>
        <v>788502.02650038979</v>
      </c>
      <c r="J528" s="13">
        <f t="shared" ca="1" si="76"/>
        <v>788502.02654868981</v>
      </c>
      <c r="K528">
        <f t="shared" ca="1" si="77"/>
        <v>941</v>
      </c>
      <c r="L528" s="13">
        <f t="shared" ca="1" si="78"/>
        <v>788502.02654868981</v>
      </c>
      <c r="M528" s="13">
        <f t="shared" ca="1" si="79"/>
        <v>833113.24175823864</v>
      </c>
    </row>
    <row r="529" spans="1:13" x14ac:dyDescent="0.2">
      <c r="A529" s="84">
        <v>40664</v>
      </c>
      <c r="B529" s="69">
        <v>0.874</v>
      </c>
      <c r="C529">
        <f t="shared" si="70"/>
        <v>485</v>
      </c>
      <c r="D529" s="30">
        <f t="shared" si="71"/>
        <v>-2.5858225590726702E-2</v>
      </c>
      <c r="E529">
        <f t="shared" ca="1" si="72"/>
        <v>401</v>
      </c>
      <c r="F529" s="30">
        <f t="shared" ca="1" si="73"/>
        <v>-1.0023903153674074E-2</v>
      </c>
      <c r="G529" s="30">
        <f t="shared" ca="1" si="74"/>
        <v>0.82158116277276583</v>
      </c>
      <c r="H529" s="13">
        <f t="shared" ca="1" si="75"/>
        <v>821581.16277276585</v>
      </c>
      <c r="J529" s="13">
        <f t="shared" ca="1" si="76"/>
        <v>821581.16282116587</v>
      </c>
      <c r="K529">
        <f t="shared" ca="1" si="77"/>
        <v>669</v>
      </c>
      <c r="L529" s="13">
        <f t="shared" ca="1" si="78"/>
        <v>821581.16282116587</v>
      </c>
      <c r="M529" s="13">
        <f t="shared" ca="1" si="79"/>
        <v>833021.04232541029</v>
      </c>
    </row>
    <row r="530" spans="1:13" x14ac:dyDescent="0.2">
      <c r="A530" s="84">
        <v>40695</v>
      </c>
      <c r="B530" s="69">
        <v>0.84009999999999996</v>
      </c>
      <c r="C530">
        <f t="shared" si="70"/>
        <v>486</v>
      </c>
      <c r="D530" s="30">
        <f t="shared" si="71"/>
        <v>-3.8787185354691167E-2</v>
      </c>
      <c r="E530">
        <f t="shared" ca="1" si="72"/>
        <v>535</v>
      </c>
      <c r="F530" s="30">
        <f t="shared" ca="1" si="73"/>
        <v>2.4246325501555477E-2</v>
      </c>
      <c r="G530" s="30">
        <f t="shared" ca="1" si="74"/>
        <v>0.85002202553374084</v>
      </c>
      <c r="H530" s="13">
        <f t="shared" ca="1" si="75"/>
        <v>850022.02553374087</v>
      </c>
      <c r="J530" s="13">
        <f t="shared" ca="1" si="76"/>
        <v>850022.02558224089</v>
      </c>
      <c r="K530">
        <f t="shared" ca="1" si="77"/>
        <v>134</v>
      </c>
      <c r="L530" s="13">
        <f t="shared" ca="1" si="78"/>
        <v>850022.02558224089</v>
      </c>
      <c r="M530" s="13">
        <f t="shared" ca="1" si="79"/>
        <v>832939.49861561845</v>
      </c>
    </row>
    <row r="531" spans="1:13" x14ac:dyDescent="0.2">
      <c r="A531" s="84">
        <v>40725</v>
      </c>
      <c r="B531" s="69">
        <v>0.82140000000000002</v>
      </c>
      <c r="C531">
        <f t="shared" si="70"/>
        <v>487</v>
      </c>
      <c r="D531" s="30">
        <f t="shared" si="71"/>
        <v>-2.2259254850612975E-2</v>
      </c>
      <c r="E531">
        <f t="shared" ca="1" si="72"/>
        <v>338</v>
      </c>
      <c r="F531" s="30">
        <f t="shared" ca="1" si="73"/>
        <v>3.0023094688221841E-2</v>
      </c>
      <c r="G531" s="30">
        <f t="shared" ca="1" si="74"/>
        <v>0.85481616628175527</v>
      </c>
      <c r="H531" s="13">
        <f t="shared" ca="1" si="75"/>
        <v>854816.16628175532</v>
      </c>
      <c r="J531" s="13">
        <f t="shared" ca="1" si="76"/>
        <v>854816.16633035534</v>
      </c>
      <c r="K531">
        <f t="shared" ca="1" si="77"/>
        <v>95</v>
      </c>
      <c r="L531" s="13">
        <f t="shared" ca="1" si="78"/>
        <v>854816.16633035534</v>
      </c>
      <c r="M531" s="13">
        <f t="shared" ca="1" si="79"/>
        <v>832939.49859771843</v>
      </c>
    </row>
    <row r="532" spans="1:13" x14ac:dyDescent="0.2">
      <c r="A532" s="84">
        <v>40756</v>
      </c>
      <c r="B532" s="69">
        <v>0.78</v>
      </c>
      <c r="C532">
        <f t="shared" si="70"/>
        <v>488</v>
      </c>
      <c r="D532" s="30">
        <f t="shared" si="71"/>
        <v>-5.0401753104455826E-2</v>
      </c>
      <c r="E532">
        <f t="shared" ca="1" si="72"/>
        <v>122</v>
      </c>
      <c r="F532" s="30">
        <f t="shared" ca="1" si="73"/>
        <v>6.5737489025460949E-2</v>
      </c>
      <c r="G532" s="30">
        <f t="shared" ca="1" si="74"/>
        <v>0.88445554214222999</v>
      </c>
      <c r="H532" s="13">
        <f t="shared" ca="1" si="75"/>
        <v>884455.54214222997</v>
      </c>
      <c r="J532" s="13">
        <f t="shared" ca="1" si="76"/>
        <v>884455.54219092999</v>
      </c>
      <c r="K532">
        <f t="shared" ca="1" si="77"/>
        <v>6</v>
      </c>
      <c r="L532" s="13">
        <f t="shared" ca="1" si="78"/>
        <v>884455.54219092999</v>
      </c>
      <c r="M532" s="13">
        <f t="shared" ca="1" si="79"/>
        <v>832939.49854741839</v>
      </c>
    </row>
    <row r="533" spans="1:13" x14ac:dyDescent="0.2">
      <c r="A533" s="84">
        <v>40787</v>
      </c>
      <c r="B533" s="69">
        <v>0.87670000000000003</v>
      </c>
      <c r="C533">
        <f t="shared" si="70"/>
        <v>489</v>
      </c>
      <c r="D533" s="30">
        <f t="shared" si="71"/>
        <v>0.12397435897435893</v>
      </c>
      <c r="E533">
        <f t="shared" ca="1" si="72"/>
        <v>322</v>
      </c>
      <c r="F533" s="30">
        <f t="shared" ca="1" si="73"/>
        <v>-1.2651339953747787E-2</v>
      </c>
      <c r="G533" s="30">
        <f t="shared" ca="1" si="74"/>
        <v>0.81940065297238474</v>
      </c>
      <c r="H533" s="13">
        <f t="shared" ca="1" si="75"/>
        <v>819400.65297238471</v>
      </c>
      <c r="J533" s="13">
        <f t="shared" ca="1" si="76"/>
        <v>819400.65302118473</v>
      </c>
      <c r="K533">
        <f t="shared" ca="1" si="77"/>
        <v>708</v>
      </c>
      <c r="L533" s="13">
        <f t="shared" ca="1" si="78"/>
        <v>819400.65302118473</v>
      </c>
      <c r="M533" s="13">
        <f t="shared" ca="1" si="79"/>
        <v>832765.36443602003</v>
      </c>
    </row>
    <row r="534" spans="1:13" x14ac:dyDescent="0.2">
      <c r="A534" s="84">
        <v>40817</v>
      </c>
      <c r="B534" s="69">
        <v>0.89580000000000004</v>
      </c>
      <c r="C534">
        <f t="shared" si="70"/>
        <v>490</v>
      </c>
      <c r="D534" s="30">
        <f t="shared" ref="D534:D598" si="80">B534/B533-1</f>
        <v>2.1786243869054367E-2</v>
      </c>
      <c r="E534">
        <f t="shared" ca="1" si="72"/>
        <v>310</v>
      </c>
      <c r="F534" s="30">
        <f t="shared" ca="1" si="73"/>
        <v>1.968727213805388E-2</v>
      </c>
      <c r="G534" s="30">
        <f t="shared" ca="1" si="74"/>
        <v>0.84623846714737083</v>
      </c>
      <c r="H534" s="13">
        <f t="shared" ca="1" si="75"/>
        <v>846238.4671473708</v>
      </c>
      <c r="J534" s="13">
        <f t="shared" ca="1" si="76"/>
        <v>846238.46719627082</v>
      </c>
      <c r="K534">
        <f t="shared" ca="1" si="77"/>
        <v>168</v>
      </c>
      <c r="L534" s="13">
        <f t="shared" ca="1" si="78"/>
        <v>846238.46719627082</v>
      </c>
      <c r="M534" s="13">
        <f t="shared" ca="1" si="79"/>
        <v>832765.36441752</v>
      </c>
    </row>
    <row r="535" spans="1:13" x14ac:dyDescent="0.2">
      <c r="A535" s="84">
        <v>40848</v>
      </c>
      <c r="B535" s="69">
        <v>0.90790000000000004</v>
      </c>
      <c r="C535">
        <f t="shared" si="70"/>
        <v>491</v>
      </c>
      <c r="D535" s="30">
        <f t="shared" si="80"/>
        <v>1.3507479348068729E-2</v>
      </c>
      <c r="E535">
        <f t="shared" ca="1" si="72"/>
        <v>605</v>
      </c>
      <c r="F535" s="30">
        <f t="shared" ca="1" si="73"/>
        <v>-2.0720329789542191E-2</v>
      </c>
      <c r="G535" s="30">
        <f t="shared" ca="1" si="74"/>
        <v>0.81270419830765894</v>
      </c>
      <c r="H535" s="13">
        <f t="shared" ca="1" si="75"/>
        <v>812704.19830765889</v>
      </c>
      <c r="J535" s="13">
        <f t="shared" ca="1" si="76"/>
        <v>812704.19835665892</v>
      </c>
      <c r="K535">
        <f t="shared" ca="1" si="77"/>
        <v>797</v>
      </c>
      <c r="L535" s="13">
        <f t="shared" ca="1" si="78"/>
        <v>812704.19835665892</v>
      </c>
      <c r="M535" s="13">
        <f t="shared" ca="1" si="79"/>
        <v>832547.42014864576</v>
      </c>
    </row>
    <row r="536" spans="1:13" x14ac:dyDescent="0.2">
      <c r="A536" s="84">
        <v>40878</v>
      </c>
      <c r="B536" s="69">
        <v>0.93340000000000001</v>
      </c>
      <c r="C536">
        <f t="shared" si="70"/>
        <v>492</v>
      </c>
      <c r="D536" s="30">
        <f t="shared" si="80"/>
        <v>2.8086793699746648E-2</v>
      </c>
      <c r="E536">
        <f t="shared" ca="1" si="72"/>
        <v>65</v>
      </c>
      <c r="F536" s="30">
        <f t="shared" ca="1" si="73"/>
        <v>-1.6722011385199242E-2</v>
      </c>
      <c r="G536" s="30">
        <f t="shared" ca="1" si="74"/>
        <v>0.81602240275142313</v>
      </c>
      <c r="H536" s="13">
        <f t="shared" ca="1" si="75"/>
        <v>816022.40275142307</v>
      </c>
      <c r="J536" s="13">
        <f t="shared" ca="1" si="76"/>
        <v>816022.40280052309</v>
      </c>
      <c r="K536">
        <f t="shared" ca="1" si="77"/>
        <v>752</v>
      </c>
      <c r="L536" s="13">
        <f t="shared" ca="1" si="78"/>
        <v>816022.40280052309</v>
      </c>
      <c r="M536" s="13">
        <f t="shared" ca="1" si="79"/>
        <v>832547.4201412457</v>
      </c>
    </row>
    <row r="537" spans="1:13" x14ac:dyDescent="0.2">
      <c r="A537" s="84">
        <v>40909</v>
      </c>
      <c r="B537" s="69">
        <v>0.93759999999999999</v>
      </c>
      <c r="C537">
        <f t="shared" si="70"/>
        <v>493</v>
      </c>
      <c r="D537" s="30">
        <f t="shared" si="80"/>
        <v>4.4996785943860473E-3</v>
      </c>
      <c r="E537">
        <f t="shared" ca="1" si="72"/>
        <v>644</v>
      </c>
      <c r="F537" s="30">
        <f t="shared" ca="1" si="73"/>
        <v>4.0256772930038487E-3</v>
      </c>
      <c r="G537" s="30">
        <f t="shared" ca="1" si="74"/>
        <v>0.83324090958546382</v>
      </c>
      <c r="H537" s="13">
        <f t="shared" ca="1" si="75"/>
        <v>833240.90958546381</v>
      </c>
      <c r="J537" s="13">
        <f t="shared" ca="1" si="76"/>
        <v>833240.90963466384</v>
      </c>
      <c r="K537">
        <f t="shared" ca="1" si="77"/>
        <v>425</v>
      </c>
      <c r="L537" s="13">
        <f t="shared" ca="1" si="78"/>
        <v>833240.90963466384</v>
      </c>
      <c r="M537" s="13">
        <f t="shared" ca="1" si="79"/>
        <v>832296.62462260004</v>
      </c>
    </row>
    <row r="538" spans="1:13" x14ac:dyDescent="0.2">
      <c r="A538" s="84">
        <v>40940</v>
      </c>
      <c r="B538" s="69">
        <v>0.91180000000000005</v>
      </c>
      <c r="C538">
        <f t="shared" si="70"/>
        <v>494</v>
      </c>
      <c r="D538" s="30">
        <f t="shared" si="80"/>
        <v>-2.7517064846416361E-2</v>
      </c>
      <c r="E538">
        <f t="shared" ca="1" si="72"/>
        <v>134</v>
      </c>
      <c r="F538" s="30">
        <f t="shared" ca="1" si="73"/>
        <v>2.5322633120052007E-2</v>
      </c>
      <c r="G538" s="30">
        <f t="shared" ca="1" si="74"/>
        <v>0.8509152532263311</v>
      </c>
      <c r="H538" s="13">
        <f t="shared" ca="1" si="75"/>
        <v>850915.25322633109</v>
      </c>
      <c r="J538" s="13">
        <f t="shared" ca="1" si="76"/>
        <v>850915.25327563111</v>
      </c>
      <c r="K538">
        <f t="shared" ca="1" si="77"/>
        <v>125</v>
      </c>
      <c r="L538" s="13">
        <f t="shared" ca="1" si="78"/>
        <v>850915.25327563111</v>
      </c>
      <c r="M538" s="13">
        <f t="shared" ca="1" si="79"/>
        <v>832296.62458240008</v>
      </c>
    </row>
    <row r="539" spans="1:13" x14ac:dyDescent="0.2">
      <c r="A539" s="84">
        <v>40969</v>
      </c>
      <c r="B539" s="69">
        <v>0.91310000000000002</v>
      </c>
      <c r="C539">
        <f t="shared" si="70"/>
        <v>495</v>
      </c>
      <c r="D539" s="30">
        <f t="shared" si="80"/>
        <v>1.425751261241448E-3</v>
      </c>
      <c r="E539">
        <f t="shared" ca="1" si="72"/>
        <v>636</v>
      </c>
      <c r="F539" s="30">
        <f t="shared" ca="1" si="73"/>
        <v>4.0256772930038487E-3</v>
      </c>
      <c r="G539" s="30">
        <f t="shared" ca="1" si="74"/>
        <v>0.83324090958546382</v>
      </c>
      <c r="H539" s="13">
        <f t="shared" ca="1" si="75"/>
        <v>833240.90958546381</v>
      </c>
      <c r="J539" s="13">
        <f t="shared" ca="1" si="76"/>
        <v>833240.90963486384</v>
      </c>
      <c r="K539">
        <f t="shared" ca="1" si="77"/>
        <v>424</v>
      </c>
      <c r="L539" s="13">
        <f t="shared" ca="1" si="78"/>
        <v>833240.90963486384</v>
      </c>
      <c r="M539" s="13">
        <f t="shared" ca="1" si="79"/>
        <v>832296.62457620003</v>
      </c>
    </row>
    <row r="540" spans="1:13" x14ac:dyDescent="0.2">
      <c r="A540" s="84">
        <v>41000</v>
      </c>
      <c r="B540" s="69">
        <v>0.9133</v>
      </c>
      <c r="C540">
        <f t="shared" si="70"/>
        <v>496</v>
      </c>
      <c r="D540" s="30">
        <f t="shared" si="80"/>
        <v>2.1903405979628587E-4</v>
      </c>
      <c r="E540">
        <f t="shared" ca="1" si="72"/>
        <v>217</v>
      </c>
      <c r="F540" s="30">
        <f t="shared" ca="1" si="73"/>
        <v>5.5409149266842483E-2</v>
      </c>
      <c r="G540" s="30">
        <f t="shared" ca="1" si="74"/>
        <v>0.87588405297655259</v>
      </c>
      <c r="H540" s="13">
        <f t="shared" ca="1" si="75"/>
        <v>875884.05297655263</v>
      </c>
      <c r="J540" s="13">
        <f t="shared" ca="1" si="76"/>
        <v>875884.05302605266</v>
      </c>
      <c r="K540">
        <f t="shared" ca="1" si="77"/>
        <v>10</v>
      </c>
      <c r="L540" s="13">
        <f t="shared" ca="1" si="78"/>
        <v>875884.05302605266</v>
      </c>
      <c r="M540" s="13">
        <f t="shared" ca="1" si="79"/>
        <v>832156.94945119892</v>
      </c>
    </row>
    <row r="541" spans="1:13" x14ac:dyDescent="0.2">
      <c r="A541" s="84">
        <v>41030</v>
      </c>
      <c r="B541" s="69">
        <v>0.93830000000000002</v>
      </c>
      <c r="C541">
        <f t="shared" si="70"/>
        <v>497</v>
      </c>
      <c r="D541" s="30">
        <f t="shared" si="80"/>
        <v>2.7373261797875914E-2</v>
      </c>
      <c r="E541">
        <f t="shared" ca="1" si="72"/>
        <v>86</v>
      </c>
      <c r="F541" s="30">
        <f t="shared" ca="1" si="73"/>
        <v>-3.8664854251623582E-2</v>
      </c>
      <c r="G541" s="30">
        <f t="shared" ca="1" si="74"/>
        <v>0.79781203745657758</v>
      </c>
      <c r="H541" s="13">
        <f t="shared" ca="1" si="75"/>
        <v>797812.03745657753</v>
      </c>
      <c r="J541" s="13">
        <f t="shared" ca="1" si="76"/>
        <v>797812.03750617756</v>
      </c>
      <c r="K541">
        <f t="shared" ca="1" si="77"/>
        <v>902</v>
      </c>
      <c r="L541" s="13">
        <f t="shared" ca="1" si="78"/>
        <v>797812.03750617756</v>
      </c>
      <c r="M541" s="13">
        <f t="shared" ca="1" si="79"/>
        <v>832156.94942539895</v>
      </c>
    </row>
    <row r="542" spans="1:13" x14ac:dyDescent="0.2">
      <c r="A542" s="84">
        <v>41061</v>
      </c>
      <c r="B542" s="69">
        <v>0.95760000000000001</v>
      </c>
      <c r="C542">
        <f t="shared" si="70"/>
        <v>498</v>
      </c>
      <c r="D542" s="30">
        <f t="shared" si="80"/>
        <v>2.0569114355749818E-2</v>
      </c>
      <c r="E542">
        <f t="shared" ca="1" si="72"/>
        <v>593</v>
      </c>
      <c r="F542" s="30">
        <f t="shared" ca="1" si="73"/>
        <v>-9.2773940830848112E-4</v>
      </c>
      <c r="G542" s="30">
        <f t="shared" ca="1" si="74"/>
        <v>0.82913006906504472</v>
      </c>
      <c r="H542" s="13">
        <f t="shared" ca="1" si="75"/>
        <v>829130.06906504475</v>
      </c>
      <c r="J542" s="13">
        <f t="shared" ca="1" si="76"/>
        <v>829130.06911474478</v>
      </c>
      <c r="K542">
        <f t="shared" ca="1" si="77"/>
        <v>558</v>
      </c>
      <c r="L542" s="13">
        <f t="shared" ca="1" si="78"/>
        <v>829130.06911474478</v>
      </c>
      <c r="M542" s="13">
        <f t="shared" ca="1" si="79"/>
        <v>831968.87745138176</v>
      </c>
    </row>
    <row r="543" spans="1:13" x14ac:dyDescent="0.2">
      <c r="A543" s="84">
        <v>41091</v>
      </c>
      <c r="B543" s="69">
        <v>0.97829999999999995</v>
      </c>
      <c r="C543">
        <f t="shared" si="70"/>
        <v>499</v>
      </c>
      <c r="D543" s="30">
        <f t="shared" si="80"/>
        <v>2.1616541353383312E-2</v>
      </c>
      <c r="E543">
        <f t="shared" ca="1" si="72"/>
        <v>411</v>
      </c>
      <c r="F543" s="30">
        <f t="shared" ca="1" si="73"/>
        <v>-1.3592884712199993E-2</v>
      </c>
      <c r="G543" s="30">
        <f t="shared" ca="1" si="74"/>
        <v>0.81861926497734516</v>
      </c>
      <c r="H543" s="13">
        <f t="shared" ca="1" si="75"/>
        <v>818619.26497734513</v>
      </c>
      <c r="J543" s="13">
        <f t="shared" ca="1" si="76"/>
        <v>818619.26502714516</v>
      </c>
      <c r="K543">
        <f t="shared" ca="1" si="77"/>
        <v>717</v>
      </c>
      <c r="L543" s="13">
        <f t="shared" ca="1" si="78"/>
        <v>818619.26502714516</v>
      </c>
      <c r="M543" s="13">
        <f t="shared" ca="1" si="79"/>
        <v>831786.81345240271</v>
      </c>
    </row>
    <row r="544" spans="1:13" x14ac:dyDescent="0.2">
      <c r="A544" s="84">
        <v>41122</v>
      </c>
      <c r="B544" s="69">
        <v>0.96809999999999996</v>
      </c>
      <c r="C544">
        <f t="shared" si="70"/>
        <v>500</v>
      </c>
      <c r="D544" s="30">
        <f t="shared" si="80"/>
        <v>-1.0426249616682037E-2</v>
      </c>
      <c r="E544">
        <f t="shared" ca="1" si="72"/>
        <v>151</v>
      </c>
      <c r="F544" s="30">
        <f t="shared" ca="1" si="73"/>
        <v>2.8878473701652307E-3</v>
      </c>
      <c r="G544" s="30">
        <f t="shared" ca="1" si="74"/>
        <v>0.83229662453250008</v>
      </c>
      <c r="H544" s="13">
        <f t="shared" ca="1" si="75"/>
        <v>832296.62453250005</v>
      </c>
      <c r="J544" s="13">
        <f t="shared" ca="1" si="76"/>
        <v>832296.62458240008</v>
      </c>
      <c r="K544">
        <f t="shared" ca="1" si="77"/>
        <v>493</v>
      </c>
      <c r="L544" s="13">
        <f t="shared" ca="1" si="78"/>
        <v>832296.62458240008</v>
      </c>
      <c r="M544" s="13">
        <f t="shared" ca="1" si="79"/>
        <v>831767.39172908198</v>
      </c>
    </row>
    <row r="545" spans="1:13" x14ac:dyDescent="0.2">
      <c r="A545" s="84">
        <v>41153</v>
      </c>
      <c r="B545" s="69">
        <v>0.93859999999999999</v>
      </c>
      <c r="C545">
        <f t="shared" si="70"/>
        <v>501</v>
      </c>
      <c r="D545" s="30">
        <f t="shared" si="80"/>
        <v>-3.0472058671624835E-2</v>
      </c>
      <c r="E545">
        <f t="shared" ca="1" si="72"/>
        <v>230</v>
      </c>
      <c r="F545" s="30">
        <f t="shared" ca="1" si="73"/>
        <v>-1.9505766062603014E-2</v>
      </c>
      <c r="G545" s="30">
        <f t="shared" ca="1" si="74"/>
        <v>0.81371216474464569</v>
      </c>
      <c r="H545" s="13">
        <f t="shared" ca="1" si="75"/>
        <v>813712.16474464571</v>
      </c>
      <c r="J545" s="13">
        <f t="shared" ca="1" si="76"/>
        <v>813712.16479464574</v>
      </c>
      <c r="K545">
        <f t="shared" ca="1" si="77"/>
        <v>787</v>
      </c>
      <c r="L545" s="13">
        <f t="shared" ca="1" si="78"/>
        <v>813712.16479464574</v>
      </c>
      <c r="M545" s="13">
        <f t="shared" ca="1" si="79"/>
        <v>831767.391716182</v>
      </c>
    </row>
    <row r="546" spans="1:13" x14ac:dyDescent="0.2">
      <c r="A546" s="84">
        <v>41183</v>
      </c>
      <c r="B546" s="69">
        <v>0.93230000000000002</v>
      </c>
      <c r="C546">
        <f t="shared" si="70"/>
        <v>502</v>
      </c>
      <c r="D546" s="30">
        <f t="shared" si="80"/>
        <v>-6.7121244406562752E-3</v>
      </c>
      <c r="E546">
        <f t="shared" ca="1" si="72"/>
        <v>178</v>
      </c>
      <c r="F546" s="30">
        <f t="shared" ca="1" si="73"/>
        <v>-7.1364356350871239E-2</v>
      </c>
      <c r="G546" s="30">
        <f t="shared" ca="1" si="74"/>
        <v>0.77067472066441189</v>
      </c>
      <c r="H546" s="13">
        <f t="shared" ca="1" si="75"/>
        <v>770674.7206644119</v>
      </c>
      <c r="I546" s="2"/>
      <c r="J546" s="13">
        <f t="shared" ca="1" si="76"/>
        <v>770674.72071451193</v>
      </c>
      <c r="K546">
        <f t="shared" ca="1" si="77"/>
        <v>987</v>
      </c>
      <c r="L546" s="13">
        <f t="shared" ca="1" si="78"/>
        <v>770674.72071451193</v>
      </c>
      <c r="M546" s="13">
        <f t="shared" ca="1" si="79"/>
        <v>831752.86904266069</v>
      </c>
    </row>
    <row r="547" spans="1:13" x14ac:dyDescent="0.2">
      <c r="A547" s="84">
        <v>41214</v>
      </c>
      <c r="B547" s="69">
        <v>0.93879999999999997</v>
      </c>
      <c r="C547">
        <f t="shared" si="70"/>
        <v>503</v>
      </c>
      <c r="D547" s="30">
        <f t="shared" si="80"/>
        <v>6.9720047195107604E-3</v>
      </c>
      <c r="E547">
        <f t="shared" ca="1" si="72"/>
        <v>651</v>
      </c>
      <c r="F547" s="30">
        <f t="shared" ca="1" si="73"/>
        <v>4.0256772930038487E-3</v>
      </c>
      <c r="G547" s="30">
        <f t="shared" ca="1" si="74"/>
        <v>0.83324090958546382</v>
      </c>
      <c r="H547" s="13">
        <f t="shared" ca="1" si="75"/>
        <v>833240.90958546381</v>
      </c>
      <c r="I547" s="2"/>
      <c r="J547" s="13">
        <f t="shared" ca="1" si="76"/>
        <v>833240.90963566385</v>
      </c>
      <c r="K547">
        <f t="shared" ca="1" si="77"/>
        <v>423</v>
      </c>
      <c r="L547" s="13">
        <f t="shared" ca="1" si="78"/>
        <v>833240.90963566385</v>
      </c>
      <c r="M547" s="13">
        <f t="shared" ca="1" si="79"/>
        <v>831694.65560685785</v>
      </c>
    </row>
    <row r="548" spans="1:13" x14ac:dyDescent="0.2">
      <c r="A548" s="84">
        <v>41244</v>
      </c>
      <c r="B548" s="69">
        <v>0.92130000000000001</v>
      </c>
      <c r="C548">
        <f t="shared" si="70"/>
        <v>504</v>
      </c>
      <c r="D548" s="30">
        <f t="shared" si="80"/>
        <v>-1.8640818065615683E-2</v>
      </c>
      <c r="E548">
        <f t="shared" ca="1" si="72"/>
        <v>261</v>
      </c>
      <c r="F548" s="30">
        <f t="shared" ca="1" si="73"/>
        <v>-1.434521055067095E-2</v>
      </c>
      <c r="G548" s="30">
        <f t="shared" ca="1" si="74"/>
        <v>0.81799490976399813</v>
      </c>
      <c r="H548" s="13">
        <f t="shared" ca="1" si="75"/>
        <v>817994.90976399812</v>
      </c>
      <c r="I548" s="2"/>
      <c r="J548" s="13">
        <f t="shared" ca="1" si="76"/>
        <v>817994.90981429815</v>
      </c>
      <c r="K548">
        <f t="shared" ca="1" si="77"/>
        <v>727</v>
      </c>
      <c r="L548" s="13">
        <f t="shared" ca="1" si="78"/>
        <v>817994.90981429815</v>
      </c>
      <c r="M548" s="13">
        <f t="shared" ca="1" si="79"/>
        <v>831694.65559175785</v>
      </c>
    </row>
    <row r="549" spans="1:13" x14ac:dyDescent="0.2">
      <c r="A549" s="84">
        <v>41275</v>
      </c>
      <c r="B549" s="69">
        <v>0.9234</v>
      </c>
      <c r="C549">
        <f t="shared" si="70"/>
        <v>505</v>
      </c>
      <c r="D549" s="30">
        <f t="shared" si="80"/>
        <v>2.2793878215565666E-3</v>
      </c>
      <c r="E549">
        <f t="shared" ca="1" si="72"/>
        <v>635</v>
      </c>
      <c r="F549" s="30">
        <f t="shared" ca="1" si="73"/>
        <v>4.0256772930038487E-3</v>
      </c>
      <c r="G549" s="30">
        <f t="shared" ca="1" si="74"/>
        <v>0.83324090958546382</v>
      </c>
      <c r="H549" s="13">
        <f t="shared" ca="1" si="75"/>
        <v>833240.90958546381</v>
      </c>
      <c r="I549" s="2"/>
      <c r="J549" s="13">
        <f t="shared" ca="1" si="76"/>
        <v>833240.90963586385</v>
      </c>
      <c r="K549">
        <f t="shared" ca="1" si="77"/>
        <v>422</v>
      </c>
      <c r="L549" s="13">
        <f t="shared" ca="1" si="78"/>
        <v>833240.90963586385</v>
      </c>
      <c r="M549" s="13">
        <f t="shared" ca="1" si="79"/>
        <v>831490.11558810016</v>
      </c>
    </row>
    <row r="550" spans="1:13" x14ac:dyDescent="0.2">
      <c r="A550" s="84">
        <v>41306</v>
      </c>
      <c r="B550" s="69">
        <v>0.92120000000000002</v>
      </c>
      <c r="C550">
        <f t="shared" si="70"/>
        <v>506</v>
      </c>
      <c r="D550" s="30">
        <f t="shared" si="80"/>
        <v>-2.3824994585228687E-3</v>
      </c>
      <c r="E550">
        <f t="shared" ca="1" si="72"/>
        <v>94</v>
      </c>
      <c r="F550" s="30">
        <f t="shared" ca="1" si="73"/>
        <v>-2.115053831942415E-2</v>
      </c>
      <c r="G550" s="30">
        <f t="shared" ca="1" si="74"/>
        <v>0.81234716824870989</v>
      </c>
      <c r="H550" s="13">
        <f t="shared" ca="1" si="75"/>
        <v>812347.16824870987</v>
      </c>
      <c r="I550" s="2"/>
      <c r="J550" s="13">
        <f t="shared" ca="1" si="76"/>
        <v>812347.16829920991</v>
      </c>
      <c r="K550">
        <f t="shared" ca="1" si="77"/>
        <v>802</v>
      </c>
      <c r="L550" s="13">
        <f t="shared" ca="1" si="78"/>
        <v>812347.16829920991</v>
      </c>
      <c r="M550" s="13">
        <f t="shared" ca="1" si="79"/>
        <v>831430.97908342304</v>
      </c>
    </row>
    <row r="551" spans="1:13" x14ac:dyDescent="0.2">
      <c r="A551" s="84">
        <v>41334</v>
      </c>
      <c r="B551" s="69">
        <v>0.9466</v>
      </c>
      <c r="C551">
        <f t="shared" si="70"/>
        <v>507</v>
      </c>
      <c r="D551" s="30">
        <f t="shared" si="80"/>
        <v>2.7572731220147695E-2</v>
      </c>
      <c r="E551">
        <f t="shared" ca="1" si="72"/>
        <v>111</v>
      </c>
      <c r="F551" s="30">
        <f t="shared" ca="1" si="73"/>
        <v>7.5399244178958824E-2</v>
      </c>
      <c r="G551" s="30">
        <f t="shared" ca="1" si="74"/>
        <v>0.89247383274411785</v>
      </c>
      <c r="H551" s="13">
        <f t="shared" ca="1" si="75"/>
        <v>892473.83274411783</v>
      </c>
      <c r="I551" s="2"/>
      <c r="J551" s="13">
        <f t="shared" ca="1" si="76"/>
        <v>892473.83279471786</v>
      </c>
      <c r="K551">
        <f t="shared" ca="1" si="77"/>
        <v>4</v>
      </c>
      <c r="L551" s="13">
        <f t="shared" ca="1" si="78"/>
        <v>892473.83279471786</v>
      </c>
      <c r="M551" s="13">
        <f t="shared" ca="1" si="79"/>
        <v>831430.97907582298</v>
      </c>
    </row>
    <row r="552" spans="1:13" x14ac:dyDescent="0.2">
      <c r="A552" s="84">
        <v>41365</v>
      </c>
      <c r="B552" s="69">
        <v>0.93659999999999999</v>
      </c>
      <c r="C552">
        <f t="shared" si="70"/>
        <v>508</v>
      </c>
      <c r="D552" s="30">
        <f t="shared" si="80"/>
        <v>-1.0564124234101024E-2</v>
      </c>
      <c r="E552">
        <f t="shared" ca="1" si="72"/>
        <v>18</v>
      </c>
      <c r="F552" s="30">
        <f t="shared" ca="1" si="73"/>
        <v>-1.5723351897422688E-2</v>
      </c>
      <c r="G552" s="30">
        <f t="shared" ca="1" si="74"/>
        <v>0.81685119026032893</v>
      </c>
      <c r="H552" s="13">
        <f t="shared" ca="1" si="75"/>
        <v>816851.19026032893</v>
      </c>
      <c r="I552" s="2"/>
      <c r="J552" s="13">
        <f t="shared" ca="1" si="76"/>
        <v>816851.19031102897</v>
      </c>
      <c r="K552">
        <f t="shared" ca="1" si="77"/>
        <v>738</v>
      </c>
      <c r="L552" s="13">
        <f t="shared" ca="1" si="78"/>
        <v>816851.19031102897</v>
      </c>
      <c r="M552" s="13">
        <f t="shared" ca="1" si="79"/>
        <v>831104.49928961054</v>
      </c>
    </row>
    <row r="553" spans="1:13" x14ac:dyDescent="0.2">
      <c r="A553" s="84">
        <v>41395</v>
      </c>
      <c r="B553" s="69">
        <v>0.95569999999999999</v>
      </c>
      <c r="C553">
        <f t="shared" si="70"/>
        <v>509</v>
      </c>
      <c r="D553" s="30">
        <f t="shared" si="80"/>
        <v>2.0392910527439634E-2</v>
      </c>
      <c r="E553">
        <f t="shared" ca="1" si="72"/>
        <v>499</v>
      </c>
      <c r="F553" s="30">
        <f t="shared" ca="1" si="73"/>
        <v>2.1616541353383312E-2</v>
      </c>
      <c r="G553" s="30">
        <f t="shared" ca="1" si="74"/>
        <v>0.84783956766917279</v>
      </c>
      <c r="H553" s="13">
        <f t="shared" ca="1" si="75"/>
        <v>847839.56766917277</v>
      </c>
      <c r="I553" s="2"/>
      <c r="J553" s="13">
        <f t="shared" ca="1" si="76"/>
        <v>847839.56771997281</v>
      </c>
      <c r="K553">
        <f t="shared" ca="1" si="77"/>
        <v>156</v>
      </c>
      <c r="L553" s="13">
        <f t="shared" ca="1" si="78"/>
        <v>847839.56771997281</v>
      </c>
      <c r="M553" s="13">
        <f t="shared" ca="1" si="79"/>
        <v>831083.23100180423</v>
      </c>
    </row>
    <row r="554" spans="1:13" x14ac:dyDescent="0.2">
      <c r="A554" s="84">
        <v>41426</v>
      </c>
      <c r="B554" s="69">
        <v>0.93310000000000004</v>
      </c>
      <c r="C554">
        <f t="shared" si="70"/>
        <v>510</v>
      </c>
      <c r="D554" s="30">
        <f t="shared" si="80"/>
        <v>-2.3647588155278787E-2</v>
      </c>
      <c r="E554">
        <f t="shared" ca="1" si="72"/>
        <v>143</v>
      </c>
      <c r="F554" s="30">
        <f t="shared" ca="1" si="73"/>
        <v>8.9248746377144084E-3</v>
      </c>
      <c r="G554" s="30">
        <f t="shared" ca="1" si="74"/>
        <v>0.83730675346183914</v>
      </c>
      <c r="H554" s="13">
        <f t="shared" ca="1" si="75"/>
        <v>837306.75346183917</v>
      </c>
      <c r="I554" s="2"/>
      <c r="J554" s="13">
        <f t="shared" ca="1" si="76"/>
        <v>837306.7535127392</v>
      </c>
      <c r="K554">
        <f t="shared" ca="1" si="77"/>
        <v>298</v>
      </c>
      <c r="L554" s="13">
        <f t="shared" ca="1" si="78"/>
        <v>837306.7535127392</v>
      </c>
      <c r="M554" s="13">
        <f t="shared" ca="1" si="79"/>
        <v>831083.23097660427</v>
      </c>
    </row>
    <row r="555" spans="1:13" x14ac:dyDescent="0.2">
      <c r="A555" s="84">
        <v>41456</v>
      </c>
      <c r="B555" s="69">
        <v>0.94489999999999996</v>
      </c>
      <c r="C555">
        <f t="shared" si="70"/>
        <v>511</v>
      </c>
      <c r="D555" s="30">
        <f t="shared" si="80"/>
        <v>1.2646018647519019E-2</v>
      </c>
      <c r="E555">
        <f t="shared" ca="1" si="72"/>
        <v>73</v>
      </c>
      <c r="F555" s="30">
        <f t="shared" ca="1" si="73"/>
        <v>1.7472240365773883E-2</v>
      </c>
      <c r="G555" s="30">
        <f t="shared" ca="1" si="74"/>
        <v>0.84440021227955575</v>
      </c>
      <c r="H555" s="13">
        <f t="shared" ca="1" si="75"/>
        <v>844400.21227955574</v>
      </c>
      <c r="I555" s="2"/>
      <c r="J555" s="13">
        <f t="shared" ca="1" si="76"/>
        <v>844400.21233055578</v>
      </c>
      <c r="K555">
        <f t="shared" ca="1" si="77"/>
        <v>190</v>
      </c>
      <c r="L555" s="13">
        <f t="shared" ca="1" si="78"/>
        <v>844400.21233055578</v>
      </c>
      <c r="M555" s="13">
        <f t="shared" ca="1" si="79"/>
        <v>830947.60161261994</v>
      </c>
    </row>
    <row r="556" spans="1:13" x14ac:dyDescent="0.2">
      <c r="A556" s="84">
        <v>41487</v>
      </c>
      <c r="B556" s="69">
        <v>0.92610000000000003</v>
      </c>
      <c r="C556">
        <f t="shared" si="70"/>
        <v>512</v>
      </c>
      <c r="D556" s="30">
        <f t="shared" si="80"/>
        <v>-1.9896285321197915E-2</v>
      </c>
      <c r="E556">
        <f t="shared" ca="1" si="72"/>
        <v>414</v>
      </c>
      <c r="F556" s="30">
        <f t="shared" ca="1" si="73"/>
        <v>4.0502793296089301E-2</v>
      </c>
      <c r="G556" s="30">
        <f t="shared" ca="1" si="74"/>
        <v>0.86351326815642448</v>
      </c>
      <c r="H556" s="13">
        <f t="shared" ca="1" si="75"/>
        <v>863513.26815642451</v>
      </c>
      <c r="I556" s="2"/>
      <c r="J556" s="13">
        <f t="shared" ca="1" si="76"/>
        <v>863513.26820752455</v>
      </c>
      <c r="K556">
        <f t="shared" ca="1" si="77"/>
        <v>44</v>
      </c>
      <c r="L556" s="13">
        <f t="shared" ca="1" si="78"/>
        <v>863513.26820752455</v>
      </c>
      <c r="M556" s="13">
        <f t="shared" ca="1" si="79"/>
        <v>830883.48808596306</v>
      </c>
    </row>
    <row r="557" spans="1:13" x14ac:dyDescent="0.2">
      <c r="A557" s="84">
        <v>41518</v>
      </c>
      <c r="B557" s="69">
        <v>0.92310000000000003</v>
      </c>
      <c r="C557">
        <f t="shared" si="70"/>
        <v>513</v>
      </c>
      <c r="D557" s="30">
        <f t="shared" si="80"/>
        <v>-3.2393909944929966E-3</v>
      </c>
      <c r="E557">
        <f t="shared" ca="1" si="72"/>
        <v>665</v>
      </c>
      <c r="F557" s="30">
        <f t="shared" ca="1" si="73"/>
        <v>4.0256772930038487E-3</v>
      </c>
      <c r="G557" s="30">
        <f t="shared" ca="1" si="74"/>
        <v>0.83324090958546382</v>
      </c>
      <c r="H557" s="13">
        <f t="shared" ca="1" si="75"/>
        <v>833240.90958546381</v>
      </c>
      <c r="I557" s="2"/>
      <c r="J557" s="13">
        <f t="shared" ca="1" si="76"/>
        <v>833240.90963666386</v>
      </c>
      <c r="K557">
        <f t="shared" ca="1" si="77"/>
        <v>421</v>
      </c>
      <c r="L557" s="13">
        <f t="shared" ca="1" si="78"/>
        <v>833240.90963666386</v>
      </c>
      <c r="M557" s="13">
        <f t="shared" ca="1" si="79"/>
        <v>830883.48805726308</v>
      </c>
    </row>
    <row r="558" spans="1:13" x14ac:dyDescent="0.2">
      <c r="A558" s="84">
        <v>41548</v>
      </c>
      <c r="B558" s="69">
        <v>0.90249999999999997</v>
      </c>
      <c r="C558">
        <f t="shared" si="70"/>
        <v>514</v>
      </c>
      <c r="D558" s="30">
        <f t="shared" si="80"/>
        <v>-2.2316108763947629E-2</v>
      </c>
      <c r="E558">
        <f t="shared" ca="1" si="72"/>
        <v>598</v>
      </c>
      <c r="F558" s="30">
        <f t="shared" ca="1" si="73"/>
        <v>-2.732539075308793E-3</v>
      </c>
      <c r="G558" s="30">
        <f t="shared" ca="1" si="74"/>
        <v>0.82763226582140126</v>
      </c>
      <c r="H558" s="13">
        <f t="shared" ca="1" si="75"/>
        <v>827632.26582140126</v>
      </c>
      <c r="I558" s="2"/>
      <c r="J558" s="13">
        <f t="shared" ca="1" si="76"/>
        <v>827632.2658727013</v>
      </c>
      <c r="K558">
        <f t="shared" ca="1" si="77"/>
        <v>594</v>
      </c>
      <c r="L558" s="13">
        <f t="shared" ca="1" si="78"/>
        <v>827632.2658727013</v>
      </c>
      <c r="M558" s="13">
        <f t="shared" ca="1" si="79"/>
        <v>830632.15703622985</v>
      </c>
    </row>
    <row r="559" spans="1:13" x14ac:dyDescent="0.2">
      <c r="A559" s="84">
        <v>41579</v>
      </c>
      <c r="B559" s="69">
        <v>0.91290000000000004</v>
      </c>
      <c r="C559">
        <f t="shared" ref="C559:C622" si="81">C558+1</f>
        <v>515</v>
      </c>
      <c r="D559" s="30">
        <f t="shared" si="80"/>
        <v>1.1523545706371374E-2</v>
      </c>
      <c r="E559">
        <f t="shared" ref="E559:E622" ca="1" si="82">RANDBETWEEN(2,697)</f>
        <v>658</v>
      </c>
      <c r="F559" s="30">
        <f t="shared" ref="F559:F622" ca="1" si="83">VLOOKUP(E559,$C$46:$D$658,2,TRUE)</f>
        <v>4.0256772930038487E-3</v>
      </c>
      <c r="G559" s="30">
        <f t="shared" ref="G559:G622" ca="1" si="84">$B$1*(1+F559)</f>
        <v>0.83324090958546382</v>
      </c>
      <c r="H559" s="13">
        <f t="shared" ref="H559:H622" ca="1" si="85">1*G559*$B$3</f>
        <v>833240.90958546381</v>
      </c>
      <c r="I559" s="2"/>
      <c r="J559" s="13">
        <f t="shared" ref="J559:J622" ca="1" si="86">H559+0.0000001*C558</f>
        <v>833240.90963686386</v>
      </c>
      <c r="K559">
        <f t="shared" ref="K559:K622" ca="1" si="87">RANK(J559,J$46:J$1045)</f>
        <v>420</v>
      </c>
      <c r="L559" s="13">
        <f t="shared" ref="L559:L622" ca="1" si="88">H559+0.0000001*C558</f>
        <v>833240.90963686386</v>
      </c>
      <c r="M559" s="13">
        <f t="shared" ref="M559:M622" ca="1" si="89">IFERROR(VLOOKUP(C558,K$46:L$1045,2,FALSE),VLOOKUP(C558,K$46:L$1045,2,TRUE))</f>
        <v>830345.41655166307</v>
      </c>
    </row>
    <row r="560" spans="1:13" x14ac:dyDescent="0.2">
      <c r="A560" s="84">
        <v>41609</v>
      </c>
      <c r="B560" s="69">
        <v>0.89329999999999998</v>
      </c>
      <c r="C560">
        <f t="shared" si="81"/>
        <v>516</v>
      </c>
      <c r="D560" s="30">
        <f t="shared" si="80"/>
        <v>-2.1470040530178647E-2</v>
      </c>
      <c r="E560">
        <f t="shared" ca="1" si="82"/>
        <v>102</v>
      </c>
      <c r="F560" s="30">
        <f t="shared" ca="1" si="83"/>
        <v>-1.6383951832339538E-2</v>
      </c>
      <c r="G560" s="30">
        <f t="shared" ca="1" si="84"/>
        <v>0.81630295837434141</v>
      </c>
      <c r="H560" s="13">
        <f t="shared" ca="1" si="85"/>
        <v>816302.95837434137</v>
      </c>
      <c r="I560" s="2"/>
      <c r="J560" s="13">
        <f t="shared" ca="1" si="86"/>
        <v>816302.95842584141</v>
      </c>
      <c r="K560">
        <f t="shared" ca="1" si="87"/>
        <v>747</v>
      </c>
      <c r="L560" s="13">
        <f t="shared" ca="1" si="88"/>
        <v>816302.95842584141</v>
      </c>
      <c r="M560" s="13">
        <f t="shared" ca="1" si="89"/>
        <v>830345.41652956302</v>
      </c>
    </row>
    <row r="561" spans="1:13" x14ac:dyDescent="0.2">
      <c r="A561" s="84">
        <v>41640</v>
      </c>
      <c r="B561" s="69">
        <v>0.90380000000000005</v>
      </c>
      <c r="C561">
        <f t="shared" si="81"/>
        <v>517</v>
      </c>
      <c r="D561" s="30">
        <f t="shared" si="80"/>
        <v>1.1754169931713854E-2</v>
      </c>
      <c r="E561">
        <f t="shared" ca="1" si="82"/>
        <v>518</v>
      </c>
      <c r="F561" s="30">
        <f t="shared" ca="1" si="83"/>
        <v>-1.1175038725381725E-2</v>
      </c>
      <c r="G561" s="30">
        <f t="shared" ca="1" si="84"/>
        <v>0.82062583536180567</v>
      </c>
      <c r="H561" s="13">
        <f t="shared" ca="1" si="85"/>
        <v>820625.83536180563</v>
      </c>
      <c r="I561" s="2"/>
      <c r="J561" s="13">
        <f t="shared" ca="1" si="86"/>
        <v>820625.83541340567</v>
      </c>
      <c r="K561">
        <f t="shared" ca="1" si="87"/>
        <v>685</v>
      </c>
      <c r="L561" s="13">
        <f t="shared" ca="1" si="88"/>
        <v>820625.83541340567</v>
      </c>
      <c r="M561" s="13">
        <f t="shared" ca="1" si="89"/>
        <v>830324.7877646893</v>
      </c>
    </row>
    <row r="562" spans="1:13" x14ac:dyDescent="0.2">
      <c r="A562" s="84">
        <v>41671</v>
      </c>
      <c r="B562" s="69">
        <v>0.89370000000000005</v>
      </c>
      <c r="C562">
        <f t="shared" si="81"/>
        <v>518</v>
      </c>
      <c r="D562" s="30">
        <f t="shared" si="80"/>
        <v>-1.1175038725381725E-2</v>
      </c>
      <c r="E562">
        <f t="shared" ca="1" si="82"/>
        <v>556</v>
      </c>
      <c r="F562" s="30">
        <f t="shared" ca="1" si="83"/>
        <v>-5.9910134797813708E-4</v>
      </c>
      <c r="G562" s="30">
        <f t="shared" ca="1" si="84"/>
        <v>0.82940280579131287</v>
      </c>
      <c r="H562" s="13">
        <f t="shared" ca="1" si="85"/>
        <v>829402.80579131283</v>
      </c>
      <c r="I562" s="2"/>
      <c r="J562" s="13">
        <f t="shared" ca="1" si="86"/>
        <v>829402.80584301287</v>
      </c>
      <c r="K562">
        <f t="shared" ca="1" si="87"/>
        <v>547</v>
      </c>
      <c r="L562" s="13">
        <f t="shared" ca="1" si="88"/>
        <v>829402.80584301287</v>
      </c>
      <c r="M562" s="13">
        <f t="shared" ca="1" si="89"/>
        <v>830324.7877201892</v>
      </c>
    </row>
    <row r="563" spans="1:13" x14ac:dyDescent="0.2">
      <c r="A563" s="84">
        <v>41699</v>
      </c>
      <c r="B563" s="69">
        <v>0.88049999999999995</v>
      </c>
      <c r="C563">
        <f t="shared" si="81"/>
        <v>519</v>
      </c>
      <c r="D563" s="30">
        <f t="shared" si="80"/>
        <v>-1.477005706612966E-2</v>
      </c>
      <c r="E563">
        <f t="shared" ca="1" si="82"/>
        <v>623</v>
      </c>
      <c r="F563" s="30">
        <f t="shared" ca="1" si="83"/>
        <v>4.0256772930038487E-3</v>
      </c>
      <c r="G563" s="30">
        <f t="shared" ca="1" si="84"/>
        <v>0.83324090958546382</v>
      </c>
      <c r="H563" s="13">
        <f t="shared" ca="1" si="85"/>
        <v>833240.90958546381</v>
      </c>
      <c r="I563" s="2"/>
      <c r="J563" s="13">
        <f t="shared" ca="1" si="86"/>
        <v>833240.90963726386</v>
      </c>
      <c r="K563">
        <f t="shared" ca="1" si="87"/>
        <v>419</v>
      </c>
      <c r="L563" s="13">
        <f t="shared" ca="1" si="88"/>
        <v>833240.90963726386</v>
      </c>
      <c r="M563" s="13">
        <f t="shared" ca="1" si="89"/>
        <v>830324.78769798926</v>
      </c>
    </row>
    <row r="564" spans="1:13" x14ac:dyDescent="0.2">
      <c r="A564" s="84">
        <v>41730</v>
      </c>
      <c r="B564" s="69">
        <v>0.88280000000000003</v>
      </c>
      <c r="C564">
        <f t="shared" si="81"/>
        <v>520</v>
      </c>
      <c r="D564" s="30">
        <f t="shared" si="80"/>
        <v>2.6121521862578767E-3</v>
      </c>
      <c r="E564">
        <f t="shared" ca="1" si="82"/>
        <v>235</v>
      </c>
      <c r="F564" s="30">
        <f t="shared" ca="1" si="83"/>
        <v>-2.2877192982456163E-2</v>
      </c>
      <c r="G564" s="30">
        <f t="shared" ca="1" si="84"/>
        <v>0.81091421754385962</v>
      </c>
      <c r="H564" s="13">
        <f t="shared" ca="1" si="85"/>
        <v>810914.21754385962</v>
      </c>
      <c r="I564" s="2"/>
      <c r="J564" s="13">
        <f t="shared" ca="1" si="86"/>
        <v>810914.21759575966</v>
      </c>
      <c r="K564">
        <f t="shared" ca="1" si="87"/>
        <v>818</v>
      </c>
      <c r="L564" s="13">
        <f t="shared" ca="1" si="88"/>
        <v>810914.21759575966</v>
      </c>
      <c r="M564" s="13">
        <f t="shared" ca="1" si="89"/>
        <v>830294.47043905419</v>
      </c>
    </row>
    <row r="565" spans="1:13" x14ac:dyDescent="0.2">
      <c r="A565" s="84">
        <v>41760</v>
      </c>
      <c r="B565" s="69">
        <v>0.88829999999999998</v>
      </c>
      <c r="C565">
        <f t="shared" si="81"/>
        <v>521</v>
      </c>
      <c r="D565" s="30">
        <f t="shared" si="80"/>
        <v>6.2301767104666617E-3</v>
      </c>
      <c r="E565">
        <f t="shared" ca="1" si="82"/>
        <v>517</v>
      </c>
      <c r="F565" s="30">
        <f t="shared" ca="1" si="83"/>
        <v>1.1754169931713854E-2</v>
      </c>
      <c r="G565" s="30">
        <f t="shared" ca="1" si="84"/>
        <v>0.83965478562632934</v>
      </c>
      <c r="H565" s="13">
        <f t="shared" ca="1" si="85"/>
        <v>839654.78562632937</v>
      </c>
      <c r="I565" s="2"/>
      <c r="J565" s="13">
        <f t="shared" ca="1" si="86"/>
        <v>839654.78567832941</v>
      </c>
      <c r="K565">
        <f t="shared" ca="1" si="87"/>
        <v>260</v>
      </c>
      <c r="L565" s="13">
        <f t="shared" ca="1" si="88"/>
        <v>839654.78567832941</v>
      </c>
      <c r="M565" s="13">
        <f t="shared" ca="1" si="89"/>
        <v>830246.82390769687</v>
      </c>
    </row>
    <row r="566" spans="1:13" x14ac:dyDescent="0.2">
      <c r="A566" s="84">
        <v>41791</v>
      </c>
      <c r="B566" s="69">
        <v>0.89580000000000004</v>
      </c>
      <c r="C566">
        <f t="shared" si="81"/>
        <v>522</v>
      </c>
      <c r="D566" s="30">
        <f t="shared" si="80"/>
        <v>8.443093549476588E-3</v>
      </c>
      <c r="E566">
        <f t="shared" ca="1" si="82"/>
        <v>148</v>
      </c>
      <c r="F566" s="30">
        <f t="shared" ca="1" si="83"/>
        <v>-3.6780719159851261E-3</v>
      </c>
      <c r="G566" s="30">
        <f t="shared" ca="1" si="84"/>
        <v>0.82684756811692395</v>
      </c>
      <c r="H566" s="13">
        <f t="shared" ca="1" si="85"/>
        <v>826847.56811692391</v>
      </c>
      <c r="I566" s="2"/>
      <c r="J566" s="13">
        <f t="shared" ca="1" si="86"/>
        <v>826847.56816902396</v>
      </c>
      <c r="K566">
        <f t="shared" ca="1" si="87"/>
        <v>605</v>
      </c>
      <c r="L566" s="13">
        <f t="shared" ca="1" si="88"/>
        <v>826847.56816902396</v>
      </c>
      <c r="M566" s="13">
        <f t="shared" ca="1" si="89"/>
        <v>830081.77646572492</v>
      </c>
    </row>
    <row r="567" spans="1:13" x14ac:dyDescent="0.2">
      <c r="A567" s="84">
        <v>41821</v>
      </c>
      <c r="B567" s="69">
        <v>0.89780000000000004</v>
      </c>
      <c r="C567">
        <f t="shared" si="81"/>
        <v>523</v>
      </c>
      <c r="D567" s="30">
        <f t="shared" si="80"/>
        <v>2.2326412145567964E-3</v>
      </c>
      <c r="E567">
        <f t="shared" ca="1" si="82"/>
        <v>349</v>
      </c>
      <c r="F567" s="30">
        <f t="shared" ca="1" si="83"/>
        <v>3.9138943248531177E-3</v>
      </c>
      <c r="G567" s="30">
        <f t="shared" ca="1" si="84"/>
        <v>0.83314814090019562</v>
      </c>
      <c r="H567" s="13">
        <f t="shared" ca="1" si="85"/>
        <v>833148.14090019558</v>
      </c>
      <c r="I567" s="2"/>
      <c r="J567" s="13">
        <f t="shared" ca="1" si="86"/>
        <v>833148.14095239562</v>
      </c>
      <c r="K567">
        <f t="shared" ca="1" si="87"/>
        <v>481</v>
      </c>
      <c r="L567" s="13">
        <f t="shared" ca="1" si="88"/>
        <v>833148.14095239562</v>
      </c>
      <c r="M567" s="13">
        <f t="shared" ca="1" si="89"/>
        <v>830081.776430025</v>
      </c>
    </row>
    <row r="568" spans="1:13" ht="13.5" thickBot="1" x14ac:dyDescent="0.25">
      <c r="A568" s="84">
        <v>41852</v>
      </c>
      <c r="B568" s="69">
        <v>0.90980000000000005</v>
      </c>
      <c r="C568">
        <f t="shared" si="81"/>
        <v>524</v>
      </c>
      <c r="D568" s="30">
        <f t="shared" si="80"/>
        <v>1.3366005791935809E-2</v>
      </c>
      <c r="E568">
        <f t="shared" ca="1" si="82"/>
        <v>502</v>
      </c>
      <c r="F568" s="30">
        <f t="shared" ca="1" si="83"/>
        <v>-6.7121244406562752E-3</v>
      </c>
      <c r="G568" s="30">
        <f t="shared" ca="1" si="84"/>
        <v>0.82432960792669929</v>
      </c>
      <c r="H568" s="13">
        <f t="shared" ca="1" si="85"/>
        <v>824329.60792669933</v>
      </c>
      <c r="I568" s="3"/>
      <c r="J568" s="13">
        <f t="shared" ca="1" si="86"/>
        <v>824329.60797899938</v>
      </c>
      <c r="K568">
        <f t="shared" ca="1" si="87"/>
        <v>624</v>
      </c>
      <c r="L568" s="13">
        <f t="shared" ca="1" si="88"/>
        <v>824329.60797899938</v>
      </c>
      <c r="M568" s="13">
        <f t="shared" ca="1" si="89"/>
        <v>830062.17704741051</v>
      </c>
    </row>
    <row r="569" spans="1:13" x14ac:dyDescent="0.2">
      <c r="A569" s="84">
        <v>41883</v>
      </c>
      <c r="B569" s="69">
        <v>0.93700000000000006</v>
      </c>
      <c r="C569">
        <f t="shared" si="81"/>
        <v>525</v>
      </c>
      <c r="D569" s="30">
        <f t="shared" si="80"/>
        <v>2.9896680589140523E-2</v>
      </c>
      <c r="E569">
        <f t="shared" ca="1" si="82"/>
        <v>697</v>
      </c>
      <c r="F569" s="30">
        <f t="shared" ca="1" si="83"/>
        <v>4.0256772930038487E-3</v>
      </c>
      <c r="G569" s="30">
        <f t="shared" ca="1" si="84"/>
        <v>0.83324090958546382</v>
      </c>
      <c r="H569" s="13">
        <f t="shared" ca="1" si="85"/>
        <v>833240.90958546381</v>
      </c>
      <c r="J569" s="13">
        <f t="shared" ca="1" si="86"/>
        <v>833240.90963786386</v>
      </c>
      <c r="K569">
        <f t="shared" ca="1" si="87"/>
        <v>418</v>
      </c>
      <c r="L569" s="13">
        <f t="shared" ca="1" si="88"/>
        <v>833240.90963786386</v>
      </c>
      <c r="M569" s="13">
        <f t="shared" ca="1" si="89"/>
        <v>830062.17704321048</v>
      </c>
    </row>
    <row r="570" spans="1:13" x14ac:dyDescent="0.2">
      <c r="A570" s="84">
        <v>41913</v>
      </c>
      <c r="B570" s="69">
        <v>0.95279999999999998</v>
      </c>
      <c r="C570">
        <f t="shared" si="81"/>
        <v>526</v>
      </c>
      <c r="D570" s="30">
        <f t="shared" si="80"/>
        <v>1.6862326574172748E-2</v>
      </c>
      <c r="E570">
        <f t="shared" ca="1" si="82"/>
        <v>574</v>
      </c>
      <c r="F570" s="30">
        <f t="shared" ca="1" si="83"/>
        <v>2.6541361148404441E-2</v>
      </c>
      <c r="G570" s="30">
        <f t="shared" ca="1" si="84"/>
        <v>0.85192667561706081</v>
      </c>
      <c r="H570" s="13">
        <f t="shared" ca="1" si="85"/>
        <v>851926.67561706086</v>
      </c>
      <c r="J570" s="13">
        <f t="shared" ca="1" si="86"/>
        <v>851926.67566956091</v>
      </c>
      <c r="K570">
        <f t="shared" ca="1" si="87"/>
        <v>120</v>
      </c>
      <c r="L570" s="13">
        <f t="shared" ca="1" si="88"/>
        <v>851926.67566956091</v>
      </c>
      <c r="M570" s="13">
        <f t="shared" ca="1" si="89"/>
        <v>830062.17703461042</v>
      </c>
    </row>
    <row r="571" spans="1:13" x14ac:dyDescent="0.2">
      <c r="A571" s="84">
        <v>41944</v>
      </c>
      <c r="B571" s="69">
        <v>0.96419999999999995</v>
      </c>
      <c r="C571">
        <f t="shared" si="81"/>
        <v>527</v>
      </c>
      <c r="D571" s="30">
        <f t="shared" si="80"/>
        <v>1.1964735516372782E-2</v>
      </c>
      <c r="E571">
        <f t="shared" ca="1" si="82"/>
        <v>8</v>
      </c>
      <c r="F571" s="30">
        <f t="shared" ca="1" si="83"/>
        <v>-1.5630342402188302E-2</v>
      </c>
      <c r="G571" s="30">
        <f t="shared" ca="1" si="84"/>
        <v>0.81692837884042391</v>
      </c>
      <c r="H571" s="13">
        <f t="shared" ca="1" si="85"/>
        <v>816928.37884042389</v>
      </c>
      <c r="J571" s="13">
        <f t="shared" ca="1" si="86"/>
        <v>816928.37889302394</v>
      </c>
      <c r="K571">
        <f t="shared" ca="1" si="87"/>
        <v>736</v>
      </c>
      <c r="L571" s="13">
        <f t="shared" ca="1" si="88"/>
        <v>816928.37889302394</v>
      </c>
      <c r="M571" s="13">
        <f t="shared" ca="1" si="89"/>
        <v>829955.58243385574</v>
      </c>
    </row>
    <row r="572" spans="1:13" x14ac:dyDescent="0.2">
      <c r="A572" s="84">
        <v>41974</v>
      </c>
      <c r="B572" s="69">
        <v>0.97529999999999994</v>
      </c>
      <c r="C572">
        <f t="shared" si="81"/>
        <v>528</v>
      </c>
      <c r="D572" s="30">
        <f t="shared" si="80"/>
        <v>1.1512134411947761E-2</v>
      </c>
      <c r="E572">
        <f t="shared" ca="1" si="82"/>
        <v>97</v>
      </c>
      <c r="F572" s="30">
        <f t="shared" ca="1" si="83"/>
        <v>-2.5660917825386376E-3</v>
      </c>
      <c r="G572" s="30">
        <f t="shared" ca="1" si="84"/>
        <v>0.8277704004296712</v>
      </c>
      <c r="H572" s="13">
        <f t="shared" ca="1" si="85"/>
        <v>827770.40042967116</v>
      </c>
      <c r="J572" s="13">
        <f t="shared" ca="1" si="86"/>
        <v>827770.40048237122</v>
      </c>
      <c r="K572">
        <f t="shared" ca="1" si="87"/>
        <v>590</v>
      </c>
      <c r="L572" s="13">
        <f t="shared" ca="1" si="88"/>
        <v>827770.40048237122</v>
      </c>
      <c r="M572" s="13">
        <f t="shared" ca="1" si="89"/>
        <v>829955.58237005572</v>
      </c>
    </row>
    <row r="573" spans="1:13" x14ac:dyDescent="0.2">
      <c r="A573" s="84">
        <v>42005</v>
      </c>
      <c r="B573" s="69">
        <v>0.94430000000000003</v>
      </c>
      <c r="C573">
        <f t="shared" si="81"/>
        <v>529</v>
      </c>
      <c r="D573" s="30">
        <f t="shared" si="80"/>
        <v>-3.1785091766635798E-2</v>
      </c>
      <c r="E573">
        <f t="shared" ca="1" si="82"/>
        <v>247</v>
      </c>
      <c r="F573" s="30">
        <f t="shared" ca="1" si="83"/>
        <v>1.2028502320716505E-2</v>
      </c>
      <c r="G573" s="30">
        <f t="shared" ca="1" si="84"/>
        <v>0.83988245407596263</v>
      </c>
      <c r="H573" s="13">
        <f t="shared" ca="1" si="85"/>
        <v>839882.45407596265</v>
      </c>
      <c r="J573" s="13">
        <f t="shared" ca="1" si="86"/>
        <v>839882.45412876271</v>
      </c>
      <c r="K573">
        <f t="shared" ca="1" si="87"/>
        <v>257</v>
      </c>
      <c r="L573" s="13">
        <f t="shared" ca="1" si="88"/>
        <v>839882.45412876271</v>
      </c>
      <c r="M573" s="13">
        <f t="shared" ca="1" si="89"/>
        <v>829900.00009830005</v>
      </c>
    </row>
    <row r="574" spans="1:13" x14ac:dyDescent="0.2">
      <c r="A574" s="84">
        <v>42036</v>
      </c>
      <c r="B574" s="69">
        <v>0.93610000000000004</v>
      </c>
      <c r="C574">
        <f t="shared" si="81"/>
        <v>530</v>
      </c>
      <c r="D574" s="30">
        <f t="shared" si="80"/>
        <v>-8.6836810335698678E-3</v>
      </c>
      <c r="E574">
        <f t="shared" ca="1" si="82"/>
        <v>127</v>
      </c>
      <c r="F574" s="30">
        <f t="shared" ca="1" si="83"/>
        <v>1.1522514704464415E-2</v>
      </c>
      <c r="G574" s="30">
        <f t="shared" ca="1" si="84"/>
        <v>0.83946253495323497</v>
      </c>
      <c r="H574" s="13">
        <f t="shared" ca="1" si="85"/>
        <v>839462.53495323495</v>
      </c>
      <c r="J574" s="13">
        <f t="shared" ca="1" si="86"/>
        <v>839462.535006135</v>
      </c>
      <c r="K574">
        <f t="shared" ca="1" si="87"/>
        <v>268</v>
      </c>
      <c r="L574" s="13">
        <f t="shared" ca="1" si="88"/>
        <v>839462.535006135</v>
      </c>
      <c r="M574" s="13">
        <f t="shared" ca="1" si="89"/>
        <v>829845.98773203359</v>
      </c>
    </row>
    <row r="575" spans="1:13" x14ac:dyDescent="0.2">
      <c r="A575" s="84">
        <v>42064</v>
      </c>
      <c r="B575" s="69">
        <v>0.9798</v>
      </c>
      <c r="C575">
        <f t="shared" si="81"/>
        <v>531</v>
      </c>
      <c r="D575" s="30">
        <f t="shared" si="80"/>
        <v>4.668304668304657E-2</v>
      </c>
      <c r="E575">
        <f t="shared" ca="1" si="82"/>
        <v>681</v>
      </c>
      <c r="F575" s="30">
        <f t="shared" ca="1" si="83"/>
        <v>4.0256772930038487E-3</v>
      </c>
      <c r="G575" s="30">
        <f t="shared" ca="1" si="84"/>
        <v>0.83324090958546382</v>
      </c>
      <c r="H575" s="13">
        <f t="shared" ca="1" si="85"/>
        <v>833240.90958546381</v>
      </c>
      <c r="J575" s="13">
        <f t="shared" ca="1" si="86"/>
        <v>833240.90963846387</v>
      </c>
      <c r="K575">
        <f t="shared" ca="1" si="87"/>
        <v>417</v>
      </c>
      <c r="L575" s="13">
        <f t="shared" ca="1" si="88"/>
        <v>833240.90963846387</v>
      </c>
      <c r="M575" s="13">
        <f t="shared" ca="1" si="89"/>
        <v>829845.98766883358</v>
      </c>
    </row>
    <row r="576" spans="1:13" x14ac:dyDescent="0.2">
      <c r="A576" s="84">
        <v>42095</v>
      </c>
      <c r="B576" s="69">
        <v>0.95950000000000002</v>
      </c>
      <c r="C576">
        <f t="shared" si="81"/>
        <v>532</v>
      </c>
      <c r="D576" s="30">
        <f t="shared" si="80"/>
        <v>-2.0718513982445397E-2</v>
      </c>
      <c r="E576">
        <f t="shared" ca="1" si="82"/>
        <v>484</v>
      </c>
      <c r="F576" s="30">
        <f t="shared" ca="1" si="83"/>
        <v>-2.3189983669025582E-2</v>
      </c>
      <c r="G576" s="30">
        <f t="shared" ca="1" si="84"/>
        <v>0.81065463255307568</v>
      </c>
      <c r="H576" s="13">
        <f t="shared" ca="1" si="85"/>
        <v>810654.63255307567</v>
      </c>
      <c r="J576" s="13">
        <f t="shared" ca="1" si="86"/>
        <v>810654.63260617573</v>
      </c>
      <c r="K576">
        <f t="shared" ca="1" si="87"/>
        <v>819</v>
      </c>
      <c r="L576" s="13">
        <f t="shared" ca="1" si="88"/>
        <v>810654.63260617573</v>
      </c>
      <c r="M576" s="13">
        <f t="shared" ca="1" si="89"/>
        <v>829845.98764233349</v>
      </c>
    </row>
    <row r="577" spans="1:13" x14ac:dyDescent="0.2">
      <c r="A577" s="84">
        <v>42125</v>
      </c>
      <c r="B577" s="69">
        <v>0.93159999999999998</v>
      </c>
      <c r="C577">
        <f t="shared" si="81"/>
        <v>533</v>
      </c>
      <c r="D577" s="30">
        <f t="shared" si="80"/>
        <v>-2.9077644606565922E-2</v>
      </c>
      <c r="E577">
        <f t="shared" ca="1" si="82"/>
        <v>528</v>
      </c>
      <c r="F577" s="30">
        <f t="shared" ca="1" si="83"/>
        <v>1.1512134411947761E-2</v>
      </c>
      <c r="G577" s="30">
        <f t="shared" ca="1" si="84"/>
        <v>0.83945392034847544</v>
      </c>
      <c r="H577" s="13">
        <f t="shared" ca="1" si="85"/>
        <v>839453.92034847545</v>
      </c>
      <c r="J577" s="13">
        <f t="shared" ca="1" si="86"/>
        <v>839453.92040167551</v>
      </c>
      <c r="K577">
        <f t="shared" ca="1" si="87"/>
        <v>270</v>
      </c>
      <c r="L577" s="13">
        <f t="shared" ca="1" si="88"/>
        <v>839453.92040167551</v>
      </c>
      <c r="M577" s="13">
        <f t="shared" ca="1" si="89"/>
        <v>829816.42497582373</v>
      </c>
    </row>
    <row r="578" spans="1:13" x14ac:dyDescent="0.2">
      <c r="A578" s="84">
        <v>42156</v>
      </c>
      <c r="B578" s="69">
        <v>0.93210000000000004</v>
      </c>
      <c r="C578">
        <f t="shared" si="81"/>
        <v>534</v>
      </c>
      <c r="D578" s="30">
        <f t="shared" si="80"/>
        <v>5.3671103477892501E-4</v>
      </c>
      <c r="E578">
        <f t="shared" ca="1" si="82"/>
        <v>559</v>
      </c>
      <c r="F578" s="30">
        <f t="shared" ca="1" si="83"/>
        <v>-7.9537237888647194E-3</v>
      </c>
      <c r="G578" s="30">
        <f t="shared" ca="1" si="84"/>
        <v>0.82329920462762118</v>
      </c>
      <c r="H578" s="13">
        <f t="shared" ca="1" si="85"/>
        <v>823299.20462762122</v>
      </c>
      <c r="J578" s="13">
        <f t="shared" ca="1" si="86"/>
        <v>823299.20468092128</v>
      </c>
      <c r="K578">
        <f t="shared" ca="1" si="87"/>
        <v>648</v>
      </c>
      <c r="L578" s="13">
        <f t="shared" ca="1" si="88"/>
        <v>823299.20468092128</v>
      </c>
      <c r="M578" s="13">
        <f t="shared" ca="1" si="89"/>
        <v>829810.06722632272</v>
      </c>
    </row>
    <row r="579" spans="1:13" x14ac:dyDescent="0.2">
      <c r="A579" s="84">
        <v>42186</v>
      </c>
      <c r="B579" s="69">
        <v>0.95469999999999999</v>
      </c>
      <c r="C579">
        <f t="shared" si="81"/>
        <v>535</v>
      </c>
      <c r="D579" s="30">
        <f t="shared" si="80"/>
        <v>2.4246325501555477E-2</v>
      </c>
      <c r="E579">
        <f t="shared" ca="1" si="82"/>
        <v>492</v>
      </c>
      <c r="F579" s="30">
        <f t="shared" ca="1" si="83"/>
        <v>2.8086793699746648E-2</v>
      </c>
      <c r="G579" s="30">
        <f t="shared" ca="1" si="84"/>
        <v>0.85320923009141969</v>
      </c>
      <c r="H579" s="13">
        <f t="shared" ca="1" si="85"/>
        <v>853209.23009141965</v>
      </c>
      <c r="J579" s="13">
        <f t="shared" ca="1" si="86"/>
        <v>853209.23014481971</v>
      </c>
      <c r="K579">
        <f t="shared" ca="1" si="87"/>
        <v>105</v>
      </c>
      <c r="L579" s="13">
        <f t="shared" ca="1" si="88"/>
        <v>853209.23014481971</v>
      </c>
      <c r="M579" s="13">
        <f t="shared" ca="1" si="89"/>
        <v>829772.83184852335</v>
      </c>
    </row>
    <row r="580" spans="1:13" x14ac:dyDescent="0.2">
      <c r="A580" s="84">
        <v>42217</v>
      </c>
      <c r="B580" s="69">
        <v>0.96850000000000003</v>
      </c>
      <c r="C580">
        <f t="shared" si="81"/>
        <v>536</v>
      </c>
      <c r="D580" s="30">
        <f t="shared" si="80"/>
        <v>1.4454802555776691E-2</v>
      </c>
      <c r="E580">
        <f t="shared" ca="1" si="82"/>
        <v>300</v>
      </c>
      <c r="F580" s="30">
        <f t="shared" ca="1" si="83"/>
        <v>1.6962490163504595E-2</v>
      </c>
      <c r="G580" s="30">
        <f t="shared" ca="1" si="84"/>
        <v>0.84397717058669242</v>
      </c>
      <c r="H580" s="13">
        <f t="shared" ca="1" si="85"/>
        <v>843977.1705866924</v>
      </c>
      <c r="J580" s="13">
        <f t="shared" ca="1" si="86"/>
        <v>843977.17064019246</v>
      </c>
      <c r="K580">
        <f t="shared" ca="1" si="87"/>
        <v>198</v>
      </c>
      <c r="L580" s="13">
        <f t="shared" ca="1" si="88"/>
        <v>843977.17064019246</v>
      </c>
      <c r="M580" s="13">
        <f t="shared" ca="1" si="89"/>
        <v>829772.83184382331</v>
      </c>
    </row>
    <row r="581" spans="1:13" x14ac:dyDescent="0.2">
      <c r="A581" s="84">
        <v>42248</v>
      </c>
      <c r="B581" s="69">
        <v>0.97250000000000003</v>
      </c>
      <c r="C581">
        <f t="shared" si="81"/>
        <v>537</v>
      </c>
      <c r="D581" s="30">
        <f t="shared" si="80"/>
        <v>4.1300980898295592E-3</v>
      </c>
      <c r="E581">
        <f t="shared" ca="1" si="82"/>
        <v>141</v>
      </c>
      <c r="F581" s="30">
        <f t="shared" ca="1" si="83"/>
        <v>1.4157867323263407E-2</v>
      </c>
      <c r="G581" s="30">
        <f t="shared" ca="1" si="84"/>
        <v>0.84164961409157624</v>
      </c>
      <c r="H581" s="13">
        <f t="shared" ca="1" si="85"/>
        <v>841649.61409157619</v>
      </c>
      <c r="J581" s="13">
        <f t="shared" ca="1" si="86"/>
        <v>841649.61414517614</v>
      </c>
      <c r="K581">
        <f t="shared" ca="1" si="87"/>
        <v>228</v>
      </c>
      <c r="L581" s="13">
        <f t="shared" ca="1" si="88"/>
        <v>841649.61414517614</v>
      </c>
      <c r="M581" s="13">
        <f t="shared" ca="1" si="89"/>
        <v>829772.83182942332</v>
      </c>
    </row>
    <row r="582" spans="1:13" x14ac:dyDescent="0.2">
      <c r="A582" s="84">
        <v>42278</v>
      </c>
      <c r="B582" s="69">
        <v>0.96870000000000001</v>
      </c>
      <c r="C582">
        <f t="shared" si="81"/>
        <v>538</v>
      </c>
      <c r="D582" s="30">
        <f t="shared" si="80"/>
        <v>-3.9074550128535002E-3</v>
      </c>
      <c r="E582">
        <f t="shared" ca="1" si="82"/>
        <v>692</v>
      </c>
      <c r="F582" s="30">
        <f t="shared" ca="1" si="83"/>
        <v>4.0256772930038487E-3</v>
      </c>
      <c r="G582" s="30">
        <f t="shared" ca="1" si="84"/>
        <v>0.83324090958546382</v>
      </c>
      <c r="H582" s="13">
        <f t="shared" ca="1" si="85"/>
        <v>833240.90958546381</v>
      </c>
      <c r="J582" s="13">
        <f t="shared" ca="1" si="86"/>
        <v>833240.90963916376</v>
      </c>
      <c r="K582">
        <f t="shared" ca="1" si="87"/>
        <v>416</v>
      </c>
      <c r="L582" s="13">
        <f t="shared" ca="1" si="88"/>
        <v>833240.90963916376</v>
      </c>
      <c r="M582" s="13">
        <f t="shared" ca="1" si="89"/>
        <v>829772.83181352331</v>
      </c>
    </row>
    <row r="583" spans="1:13" x14ac:dyDescent="0.2">
      <c r="A583" s="84">
        <v>42309</v>
      </c>
      <c r="B583" s="69">
        <v>1.0098</v>
      </c>
      <c r="C583">
        <f t="shared" si="81"/>
        <v>539</v>
      </c>
      <c r="D583" s="30">
        <f t="shared" si="80"/>
        <v>4.2427996283679104E-2</v>
      </c>
      <c r="E583">
        <f t="shared" ca="1" si="82"/>
        <v>143</v>
      </c>
      <c r="F583" s="30">
        <f t="shared" ca="1" si="83"/>
        <v>8.9248746377144084E-3</v>
      </c>
      <c r="G583" s="30">
        <f t="shared" ca="1" si="84"/>
        <v>0.83730675346183914</v>
      </c>
      <c r="H583" s="13">
        <f t="shared" ca="1" si="85"/>
        <v>837306.75346183917</v>
      </c>
      <c r="J583" s="13">
        <f t="shared" ca="1" si="86"/>
        <v>837306.75351563911</v>
      </c>
      <c r="K583">
        <f t="shared" ca="1" si="87"/>
        <v>297</v>
      </c>
      <c r="L583" s="13">
        <f t="shared" ca="1" si="88"/>
        <v>837306.75351563911</v>
      </c>
      <c r="M583" s="13">
        <f t="shared" ca="1" si="89"/>
        <v>829772.83176412329</v>
      </c>
    </row>
    <row r="584" spans="1:13" x14ac:dyDescent="0.2">
      <c r="A584" s="84">
        <v>42339</v>
      </c>
      <c r="B584" s="69">
        <v>0.99509999999999998</v>
      </c>
      <c r="C584">
        <f t="shared" si="81"/>
        <v>540</v>
      </c>
      <c r="D584" s="30">
        <f t="shared" si="80"/>
        <v>-1.455733808674986E-2</v>
      </c>
      <c r="E584">
        <f t="shared" ca="1" si="82"/>
        <v>16</v>
      </c>
      <c r="F584" s="30">
        <f t="shared" ca="1" si="83"/>
        <v>-1.5038763709906977E-3</v>
      </c>
      <c r="G584" s="30">
        <f t="shared" ca="1" si="84"/>
        <v>0.82865193299971485</v>
      </c>
      <c r="H584" s="13">
        <f t="shared" ca="1" si="85"/>
        <v>828651.93299971486</v>
      </c>
      <c r="J584" s="13">
        <f t="shared" ca="1" si="86"/>
        <v>828651.9330536148</v>
      </c>
      <c r="K584">
        <f t="shared" ca="1" si="87"/>
        <v>569</v>
      </c>
      <c r="L584" s="13">
        <f t="shared" ca="1" si="88"/>
        <v>828651.9330536148</v>
      </c>
      <c r="M584" s="13">
        <f t="shared" ca="1" si="89"/>
        <v>829629.76229521283</v>
      </c>
    </row>
    <row r="585" spans="1:13" x14ac:dyDescent="0.2">
      <c r="A585" s="84">
        <v>42370</v>
      </c>
      <c r="B585" s="69">
        <v>1.0082</v>
      </c>
      <c r="C585">
        <f t="shared" si="81"/>
        <v>541</v>
      </c>
      <c r="D585" s="30">
        <f t="shared" si="80"/>
        <v>1.3164506079790916E-2</v>
      </c>
      <c r="E585">
        <f t="shared" ca="1" si="82"/>
        <v>219</v>
      </c>
      <c r="F585" s="30">
        <f t="shared" ca="1" si="83"/>
        <v>2.3506988564167663E-2</v>
      </c>
      <c r="G585" s="30">
        <f t="shared" ca="1" si="84"/>
        <v>0.84940844980940267</v>
      </c>
      <c r="H585" s="13">
        <f t="shared" ca="1" si="85"/>
        <v>849408.44980940269</v>
      </c>
      <c r="J585" s="13">
        <f t="shared" ca="1" si="86"/>
        <v>849408.44986340264</v>
      </c>
      <c r="K585">
        <f t="shared" ca="1" si="87"/>
        <v>139</v>
      </c>
      <c r="L585" s="13">
        <f t="shared" ca="1" si="88"/>
        <v>849408.44986340264</v>
      </c>
      <c r="M585" s="13">
        <f t="shared" ca="1" si="89"/>
        <v>829591.22161228303</v>
      </c>
    </row>
    <row r="586" spans="1:13" x14ac:dyDescent="0.2">
      <c r="A586" s="84">
        <v>42401</v>
      </c>
      <c r="B586" s="69">
        <v>0.99199999999999999</v>
      </c>
      <c r="C586">
        <f t="shared" si="81"/>
        <v>542</v>
      </c>
      <c r="D586" s="30">
        <f t="shared" si="80"/>
        <v>-1.6068240428486424E-2</v>
      </c>
      <c r="E586">
        <f t="shared" ca="1" si="82"/>
        <v>450</v>
      </c>
      <c r="F586" s="30">
        <f t="shared" ca="1" si="83"/>
        <v>-7.3698315467075615E-3</v>
      </c>
      <c r="G586" s="30">
        <f t="shared" ca="1" si="84"/>
        <v>0.82378377679938741</v>
      </c>
      <c r="H586" s="13">
        <f t="shared" ca="1" si="85"/>
        <v>823783.77679938741</v>
      </c>
      <c r="J586" s="13">
        <f t="shared" ca="1" si="86"/>
        <v>823783.77685348736</v>
      </c>
      <c r="K586">
        <f t="shared" ca="1" si="87"/>
        <v>640</v>
      </c>
      <c r="L586" s="13">
        <f t="shared" ca="1" si="88"/>
        <v>823783.77685348736</v>
      </c>
      <c r="M586" s="13">
        <f t="shared" ca="1" si="89"/>
        <v>829544.89931323181</v>
      </c>
    </row>
    <row r="587" spans="1:13" x14ac:dyDescent="0.2">
      <c r="A587" s="84">
        <v>42430</v>
      </c>
      <c r="B587" s="69">
        <v>0.98109999999999997</v>
      </c>
      <c r="C587">
        <f t="shared" si="81"/>
        <v>543</v>
      </c>
      <c r="D587" s="30">
        <f t="shared" si="80"/>
        <v>-1.098790322580645E-2</v>
      </c>
      <c r="E587">
        <f t="shared" ca="1" si="82"/>
        <v>367</v>
      </c>
      <c r="F587" s="30">
        <f t="shared" ca="1" si="83"/>
        <v>-1.6017025089605785E-2</v>
      </c>
      <c r="G587" s="30">
        <f t="shared" ca="1" si="84"/>
        <v>0.81660747087813612</v>
      </c>
      <c r="H587" s="13">
        <f t="shared" ca="1" si="85"/>
        <v>816607.47087813611</v>
      </c>
      <c r="J587" s="13">
        <f t="shared" ca="1" si="86"/>
        <v>816607.47093233606</v>
      </c>
      <c r="K587">
        <f t="shared" ca="1" si="87"/>
        <v>742</v>
      </c>
      <c r="L587" s="13">
        <f t="shared" ca="1" si="88"/>
        <v>816607.47093233606</v>
      </c>
      <c r="M587" s="13">
        <f t="shared" ca="1" si="89"/>
        <v>829455.7281158918</v>
      </c>
    </row>
    <row r="588" spans="1:13" x14ac:dyDescent="0.2">
      <c r="A588" s="84">
        <v>42461</v>
      </c>
      <c r="B588" s="69">
        <v>0.96340000000000003</v>
      </c>
      <c r="C588">
        <f t="shared" si="81"/>
        <v>544</v>
      </c>
      <c r="D588" s="30">
        <f t="shared" si="80"/>
        <v>-1.8040974416471234E-2</v>
      </c>
      <c r="E588">
        <f t="shared" ca="1" si="82"/>
        <v>418</v>
      </c>
      <c r="F588" s="30">
        <f t="shared" ca="1" si="83"/>
        <v>1.6494357193591824E-2</v>
      </c>
      <c r="G588" s="30">
        <f t="shared" ca="1" si="84"/>
        <v>0.84358866703496183</v>
      </c>
      <c r="H588" s="13">
        <f t="shared" ca="1" si="85"/>
        <v>843588.66703496187</v>
      </c>
      <c r="J588" s="13">
        <f t="shared" ca="1" si="86"/>
        <v>843588.66708926181</v>
      </c>
      <c r="K588">
        <f t="shared" ca="1" si="87"/>
        <v>202</v>
      </c>
      <c r="L588" s="13">
        <f t="shared" ca="1" si="88"/>
        <v>843588.66708926181</v>
      </c>
      <c r="M588" s="13">
        <f t="shared" ca="1" si="89"/>
        <v>829455.72808739182</v>
      </c>
    </row>
    <row r="589" spans="1:13" x14ac:dyDescent="0.2">
      <c r="A589" s="84">
        <v>42491</v>
      </c>
      <c r="B589" s="69">
        <v>0.97770000000000001</v>
      </c>
      <c r="C589">
        <f t="shared" si="81"/>
        <v>545</v>
      </c>
      <c r="D589" s="30">
        <f t="shared" si="80"/>
        <v>1.4843263441976395E-2</v>
      </c>
      <c r="E589">
        <f t="shared" ca="1" si="82"/>
        <v>162</v>
      </c>
      <c r="F589" s="30">
        <f t="shared" ca="1" si="83"/>
        <v>6.7019400352734682E-3</v>
      </c>
      <c r="G589" s="30">
        <f t="shared" ca="1" si="84"/>
        <v>0.83546194003527341</v>
      </c>
      <c r="H589" s="13">
        <f t="shared" ca="1" si="85"/>
        <v>835461.94003527344</v>
      </c>
      <c r="J589" s="13">
        <f t="shared" ca="1" si="86"/>
        <v>835461.94008967339</v>
      </c>
      <c r="K589">
        <f t="shared" ca="1" si="87"/>
        <v>326</v>
      </c>
      <c r="L589" s="13">
        <f t="shared" ca="1" si="88"/>
        <v>835461.94008967339</v>
      </c>
      <c r="M589" s="13">
        <f t="shared" ca="1" si="89"/>
        <v>829455.72808069177</v>
      </c>
    </row>
    <row r="590" spans="1:13" x14ac:dyDescent="0.2">
      <c r="A590" s="84">
        <v>42522</v>
      </c>
      <c r="B590" s="69">
        <v>0.96950000000000003</v>
      </c>
      <c r="C590">
        <f t="shared" si="81"/>
        <v>546</v>
      </c>
      <c r="D590" s="30">
        <f t="shared" si="80"/>
        <v>-8.3870307865397953E-3</v>
      </c>
      <c r="E590">
        <f t="shared" ca="1" si="82"/>
        <v>647</v>
      </c>
      <c r="F590" s="30">
        <f t="shared" ca="1" si="83"/>
        <v>4.0256772930038487E-3</v>
      </c>
      <c r="G590" s="30">
        <f t="shared" ca="1" si="84"/>
        <v>0.83324090958546382</v>
      </c>
      <c r="H590" s="13">
        <f t="shared" ca="1" si="85"/>
        <v>833240.90958546381</v>
      </c>
      <c r="J590" s="13">
        <f t="shared" ca="1" si="86"/>
        <v>833240.90963996376</v>
      </c>
      <c r="K590">
        <f t="shared" ca="1" si="87"/>
        <v>415</v>
      </c>
      <c r="L590" s="13">
        <f t="shared" ca="1" si="88"/>
        <v>833240.90963996376</v>
      </c>
      <c r="M590" s="13">
        <f t="shared" ca="1" si="89"/>
        <v>829441.09333800909</v>
      </c>
    </row>
    <row r="591" spans="1:13" x14ac:dyDescent="0.2">
      <c r="A591" s="84">
        <v>42552</v>
      </c>
      <c r="B591" s="69">
        <v>0.98299999999999998</v>
      </c>
      <c r="C591">
        <f t="shared" si="81"/>
        <v>547</v>
      </c>
      <c r="D591" s="30">
        <f t="shared" si="80"/>
        <v>1.392470345538932E-2</v>
      </c>
      <c r="E591">
        <f t="shared" ca="1" si="82"/>
        <v>672</v>
      </c>
      <c r="F591" s="30">
        <f t="shared" ca="1" si="83"/>
        <v>4.0256772930038487E-3</v>
      </c>
      <c r="G591" s="30">
        <f t="shared" ca="1" si="84"/>
        <v>0.83324090958546382</v>
      </c>
      <c r="H591" s="13">
        <f t="shared" ca="1" si="85"/>
        <v>833240.90958546381</v>
      </c>
      <c r="J591" s="13">
        <f t="shared" ca="1" si="86"/>
        <v>833240.90964006376</v>
      </c>
      <c r="K591">
        <f t="shared" ca="1" si="87"/>
        <v>414</v>
      </c>
      <c r="L591" s="13">
        <f t="shared" ca="1" si="88"/>
        <v>833240.90964006376</v>
      </c>
      <c r="M591" s="13">
        <f t="shared" ca="1" si="89"/>
        <v>829441.0933247091</v>
      </c>
    </row>
    <row r="592" spans="1:13" x14ac:dyDescent="0.2">
      <c r="A592" s="84">
        <v>42583</v>
      </c>
      <c r="B592" s="69">
        <v>0.97109999999999996</v>
      </c>
      <c r="C592">
        <f t="shared" si="81"/>
        <v>548</v>
      </c>
      <c r="D592" s="30">
        <f t="shared" si="80"/>
        <v>-1.2105798575788418E-2</v>
      </c>
      <c r="E592">
        <f t="shared" ca="1" si="82"/>
        <v>639</v>
      </c>
      <c r="F592" s="30">
        <f t="shared" ca="1" si="83"/>
        <v>4.0256772930038487E-3</v>
      </c>
      <c r="G592" s="30">
        <f t="shared" ca="1" si="84"/>
        <v>0.83324090958546382</v>
      </c>
      <c r="H592" s="13">
        <f t="shared" ca="1" si="85"/>
        <v>833240.90958546381</v>
      </c>
      <c r="J592" s="13">
        <f t="shared" ca="1" si="86"/>
        <v>833240.90964016377</v>
      </c>
      <c r="K592">
        <f t="shared" ca="1" si="87"/>
        <v>413</v>
      </c>
      <c r="L592" s="13">
        <f t="shared" ca="1" si="88"/>
        <v>833240.90964016377</v>
      </c>
      <c r="M592" s="13">
        <f t="shared" ca="1" si="89"/>
        <v>829402.80584301287</v>
      </c>
    </row>
    <row r="593" spans="1:13" x14ac:dyDescent="0.2">
      <c r="A593" s="84">
        <v>42614</v>
      </c>
      <c r="B593" s="69">
        <v>0.97319999999999995</v>
      </c>
      <c r="C593">
        <f t="shared" si="81"/>
        <v>549</v>
      </c>
      <c r="D593" s="30">
        <f t="shared" si="80"/>
        <v>2.1624961383996943E-3</v>
      </c>
      <c r="E593">
        <f t="shared" ca="1" si="82"/>
        <v>194</v>
      </c>
      <c r="F593" s="30">
        <f t="shared" ca="1" si="83"/>
        <v>-1.3639856557377095E-2</v>
      </c>
      <c r="G593" s="30">
        <f t="shared" ca="1" si="84"/>
        <v>0.81858028304303276</v>
      </c>
      <c r="H593" s="13">
        <f t="shared" ca="1" si="85"/>
        <v>818580.28304303274</v>
      </c>
      <c r="J593" s="13">
        <f t="shared" ca="1" si="86"/>
        <v>818580.2830978327</v>
      </c>
      <c r="K593">
        <f t="shared" ca="1" si="87"/>
        <v>719</v>
      </c>
      <c r="L593" s="13">
        <f t="shared" ca="1" si="88"/>
        <v>818580.2830978327</v>
      </c>
      <c r="M593" s="13">
        <f t="shared" ca="1" si="89"/>
        <v>829402.80580531282</v>
      </c>
    </row>
    <row r="594" spans="1:13" x14ac:dyDescent="0.2">
      <c r="A594" s="84">
        <v>42644</v>
      </c>
      <c r="B594" s="69">
        <v>0.98760000000000003</v>
      </c>
      <c r="C594">
        <f t="shared" si="81"/>
        <v>550</v>
      </c>
      <c r="D594" s="30">
        <f t="shared" si="80"/>
        <v>1.4796547472256449E-2</v>
      </c>
      <c r="E594">
        <f t="shared" ca="1" si="82"/>
        <v>83</v>
      </c>
      <c r="F594" s="30">
        <f t="shared" ca="1" si="83"/>
        <v>-3.5250219490781332E-2</v>
      </c>
      <c r="G594" s="30">
        <f t="shared" ca="1" si="84"/>
        <v>0.8006458428446005</v>
      </c>
      <c r="H594" s="13">
        <f t="shared" ca="1" si="85"/>
        <v>800645.84284460044</v>
      </c>
      <c r="J594" s="13">
        <f t="shared" ca="1" si="86"/>
        <v>800645.84289950039</v>
      </c>
      <c r="K594">
        <f t="shared" ca="1" si="87"/>
        <v>885</v>
      </c>
      <c r="L594" s="13">
        <f t="shared" ca="1" si="88"/>
        <v>800645.84289950039</v>
      </c>
      <c r="M594" s="13">
        <f t="shared" ca="1" si="89"/>
        <v>829345.2077152828</v>
      </c>
    </row>
    <row r="595" spans="1:13" x14ac:dyDescent="0.2">
      <c r="A595" s="84">
        <v>42675</v>
      </c>
      <c r="B595" s="69">
        <v>0.99629999999999996</v>
      </c>
      <c r="C595">
        <f t="shared" si="81"/>
        <v>551</v>
      </c>
      <c r="D595" s="30">
        <f t="shared" si="80"/>
        <v>8.809234507897834E-3</v>
      </c>
      <c r="E595">
        <f t="shared" ca="1" si="82"/>
        <v>211</v>
      </c>
      <c r="F595" s="30">
        <f t="shared" ca="1" si="83"/>
        <v>4.8807163852621516E-2</v>
      </c>
      <c r="G595" s="30">
        <f t="shared" ca="1" si="84"/>
        <v>0.87040506528129058</v>
      </c>
      <c r="H595" s="13">
        <f t="shared" ca="1" si="85"/>
        <v>870405.06528129056</v>
      </c>
      <c r="J595" s="13">
        <f t="shared" ca="1" si="86"/>
        <v>870405.06533629051</v>
      </c>
      <c r="K595">
        <f t="shared" ca="1" si="87"/>
        <v>20</v>
      </c>
      <c r="L595" s="13">
        <f t="shared" ca="1" si="88"/>
        <v>870405.06533629051</v>
      </c>
      <c r="M595" s="13">
        <f t="shared" ca="1" si="89"/>
        <v>829345.20768718282</v>
      </c>
    </row>
    <row r="596" spans="1:13" x14ac:dyDescent="0.2">
      <c r="A596" s="84">
        <v>42705</v>
      </c>
      <c r="B596" s="69">
        <v>1.0194000000000001</v>
      </c>
      <c r="C596">
        <f t="shared" si="81"/>
        <v>552</v>
      </c>
      <c r="D596" s="30">
        <f t="shared" si="80"/>
        <v>2.3185787413429804E-2</v>
      </c>
      <c r="E596">
        <f t="shared" ca="1" si="82"/>
        <v>671</v>
      </c>
      <c r="F596" s="30">
        <f t="shared" ca="1" si="83"/>
        <v>4.0256772930038487E-3</v>
      </c>
      <c r="G596" s="30">
        <f t="shared" ca="1" si="84"/>
        <v>0.83324090958546382</v>
      </c>
      <c r="H596" s="13">
        <f t="shared" ca="1" si="85"/>
        <v>833240.90958546381</v>
      </c>
      <c r="J596" s="13">
        <f t="shared" ca="1" si="86"/>
        <v>833240.90964056377</v>
      </c>
      <c r="K596">
        <f t="shared" ca="1" si="87"/>
        <v>412</v>
      </c>
      <c r="L596" s="13">
        <f t="shared" ca="1" si="88"/>
        <v>833240.90964056377</v>
      </c>
      <c r="M596" s="13">
        <f t="shared" ca="1" si="89"/>
        <v>829253.45070590125</v>
      </c>
    </row>
    <row r="597" spans="1:13" x14ac:dyDescent="0.2">
      <c r="A597" s="84">
        <v>42736</v>
      </c>
      <c r="B597" s="69">
        <v>1.0075000000000001</v>
      </c>
      <c r="C597">
        <f t="shared" si="81"/>
        <v>553</v>
      </c>
      <c r="D597" s="30">
        <f t="shared" si="80"/>
        <v>-1.1673533451049711E-2</v>
      </c>
      <c r="E597">
        <f t="shared" ca="1" si="82"/>
        <v>575</v>
      </c>
      <c r="F597" s="30">
        <f t="shared" ca="1" si="83"/>
        <v>7.1428571428573395E-3</v>
      </c>
      <c r="G597" s="30">
        <f t="shared" ca="1" si="84"/>
        <v>0.83582785714285723</v>
      </c>
      <c r="H597" s="13">
        <f t="shared" ca="1" si="85"/>
        <v>835827.85714285728</v>
      </c>
      <c r="J597" s="13">
        <f t="shared" ca="1" si="86"/>
        <v>835827.85719805723</v>
      </c>
      <c r="K597">
        <f t="shared" ca="1" si="87"/>
        <v>317</v>
      </c>
      <c r="L597" s="13">
        <f t="shared" ca="1" si="88"/>
        <v>835827.85719805723</v>
      </c>
      <c r="M597" s="13">
        <f t="shared" ca="1" si="89"/>
        <v>829253.45070210123</v>
      </c>
    </row>
    <row r="598" spans="1:13" x14ac:dyDescent="0.2">
      <c r="A598" s="84">
        <v>42767</v>
      </c>
      <c r="B598" s="69">
        <v>1.0009999999999999</v>
      </c>
      <c r="C598">
        <f t="shared" si="81"/>
        <v>554</v>
      </c>
      <c r="D598" s="30">
        <f t="shared" si="80"/>
        <v>-6.4516129032259339E-3</v>
      </c>
      <c r="E598">
        <f t="shared" ca="1" si="82"/>
        <v>447</v>
      </c>
      <c r="F598" s="30">
        <f t="shared" ca="1" si="83"/>
        <v>-7.0156106519742911E-2</v>
      </c>
      <c r="G598" s="30">
        <f t="shared" ca="1" si="84"/>
        <v>0.77167744719926534</v>
      </c>
      <c r="H598" s="13">
        <f t="shared" ca="1" si="85"/>
        <v>771677.44719926536</v>
      </c>
      <c r="J598" s="13">
        <f t="shared" ca="1" si="86"/>
        <v>771677.44725456531</v>
      </c>
      <c r="K598">
        <f t="shared" ca="1" si="87"/>
        <v>985</v>
      </c>
      <c r="L598" s="13">
        <f t="shared" ca="1" si="88"/>
        <v>771677.44725456531</v>
      </c>
      <c r="M598" s="13">
        <f t="shared" ca="1" si="89"/>
        <v>829177.00072157755</v>
      </c>
    </row>
    <row r="599" spans="1:13" x14ac:dyDescent="0.2">
      <c r="A599" s="84">
        <v>42795</v>
      </c>
      <c r="B599" s="69">
        <v>1.0015000000000001</v>
      </c>
      <c r="C599">
        <f t="shared" si="81"/>
        <v>555</v>
      </c>
      <c r="D599" s="30">
        <f t="shared" ref="D599:D662" si="90">B599/B598-1</f>
        <v>4.9950049950076014E-4</v>
      </c>
      <c r="E599">
        <f t="shared" ca="1" si="82"/>
        <v>177</v>
      </c>
      <c r="F599" s="30">
        <f t="shared" ca="1" si="83"/>
        <v>1.728943471823019E-2</v>
      </c>
      <c r="G599" s="30">
        <f t="shared" ca="1" si="84"/>
        <v>0.84424850187265921</v>
      </c>
      <c r="H599" s="13">
        <f t="shared" ca="1" si="85"/>
        <v>844248.5018726592</v>
      </c>
      <c r="J599" s="13">
        <f t="shared" ca="1" si="86"/>
        <v>844248.50192805915</v>
      </c>
      <c r="K599">
        <f t="shared" ca="1" si="87"/>
        <v>193</v>
      </c>
      <c r="L599" s="13">
        <f t="shared" ca="1" si="88"/>
        <v>844248.50192805915</v>
      </c>
      <c r="M599" s="13">
        <f t="shared" ca="1" si="89"/>
        <v>829154.13428520295</v>
      </c>
    </row>
    <row r="600" spans="1:13" x14ac:dyDescent="0.2">
      <c r="A600" s="84">
        <v>42826</v>
      </c>
      <c r="B600" s="69">
        <v>1.0008999999999999</v>
      </c>
      <c r="C600">
        <f t="shared" si="81"/>
        <v>556</v>
      </c>
      <c r="D600" s="30">
        <f t="shared" si="90"/>
        <v>-5.9910134797813708E-4</v>
      </c>
      <c r="E600">
        <f t="shared" ca="1" si="82"/>
        <v>466</v>
      </c>
      <c r="F600" s="30">
        <f t="shared" ca="1" si="83"/>
        <v>-1.7130208834568172E-2</v>
      </c>
      <c r="G600" s="30">
        <f t="shared" ca="1" si="84"/>
        <v>0.8156836396881918</v>
      </c>
      <c r="H600" s="13">
        <f t="shared" ca="1" si="85"/>
        <v>815683.63968819182</v>
      </c>
      <c r="J600" s="13">
        <f t="shared" ca="1" si="86"/>
        <v>815683.63974369178</v>
      </c>
      <c r="K600">
        <f t="shared" ca="1" si="87"/>
        <v>759</v>
      </c>
      <c r="L600" s="13">
        <f t="shared" ca="1" si="88"/>
        <v>815683.63974369178</v>
      </c>
      <c r="M600" s="13">
        <f t="shared" ca="1" si="89"/>
        <v>829154.13428030303</v>
      </c>
    </row>
    <row r="601" spans="1:13" x14ac:dyDescent="0.2">
      <c r="A601" s="84">
        <v>42856</v>
      </c>
      <c r="B601" s="69">
        <v>0.98670000000000002</v>
      </c>
      <c r="C601">
        <f t="shared" si="81"/>
        <v>557</v>
      </c>
      <c r="D601" s="30">
        <f t="shared" si="90"/>
        <v>-1.4187231491657348E-2</v>
      </c>
      <c r="E601">
        <f t="shared" ca="1" si="82"/>
        <v>483</v>
      </c>
      <c r="F601" s="30">
        <f t="shared" ca="1" si="83"/>
        <v>-3.3157894736842053E-2</v>
      </c>
      <c r="G601" s="30">
        <f t="shared" ca="1" si="84"/>
        <v>0.80238226315789474</v>
      </c>
      <c r="H601" s="13">
        <f t="shared" ca="1" si="85"/>
        <v>802382.26315789472</v>
      </c>
      <c r="J601" s="13">
        <f t="shared" ca="1" si="86"/>
        <v>802382.26321349468</v>
      </c>
      <c r="K601">
        <f t="shared" ca="1" si="87"/>
        <v>872</v>
      </c>
      <c r="L601" s="13">
        <f t="shared" ca="1" si="88"/>
        <v>802382.26321349468</v>
      </c>
      <c r="M601" s="13">
        <f t="shared" ca="1" si="89"/>
        <v>829130.06915904477</v>
      </c>
    </row>
    <row r="602" spans="1:13" x14ac:dyDescent="0.2">
      <c r="A602" s="84">
        <v>42887</v>
      </c>
      <c r="B602" s="69">
        <v>0.96809999999999996</v>
      </c>
      <c r="C602">
        <f t="shared" si="81"/>
        <v>558</v>
      </c>
      <c r="D602" s="30">
        <f t="shared" si="90"/>
        <v>-1.8850714502888444E-2</v>
      </c>
      <c r="E602">
        <f t="shared" ca="1" si="82"/>
        <v>304</v>
      </c>
      <c r="F602" s="30">
        <f t="shared" ca="1" si="83"/>
        <v>1.8479806003846466E-2</v>
      </c>
      <c r="G602" s="30">
        <f t="shared" ca="1" si="84"/>
        <v>0.84523639100259218</v>
      </c>
      <c r="H602" s="13">
        <f t="shared" ca="1" si="85"/>
        <v>845236.39100259217</v>
      </c>
      <c r="J602" s="13">
        <f t="shared" ca="1" si="86"/>
        <v>845236.39105829212</v>
      </c>
      <c r="K602">
        <f t="shared" ca="1" si="87"/>
        <v>181</v>
      </c>
      <c r="L602" s="13">
        <f t="shared" ca="1" si="88"/>
        <v>845236.39105829212</v>
      </c>
      <c r="M602" s="13">
        <f t="shared" ca="1" si="89"/>
        <v>829130.06913764472</v>
      </c>
    </row>
    <row r="603" spans="1:13" x14ac:dyDescent="0.2">
      <c r="A603" s="84">
        <v>42917</v>
      </c>
      <c r="B603" s="69">
        <v>0.96040000000000003</v>
      </c>
      <c r="C603">
        <f t="shared" si="81"/>
        <v>559</v>
      </c>
      <c r="D603" s="30">
        <f t="shared" si="90"/>
        <v>-7.9537237888647194E-3</v>
      </c>
      <c r="E603">
        <f t="shared" ca="1" si="82"/>
        <v>131</v>
      </c>
      <c r="F603" s="30">
        <f t="shared" ca="1" si="83"/>
        <v>-5.2321570708410703E-2</v>
      </c>
      <c r="G603" s="30">
        <f t="shared" ca="1" si="84"/>
        <v>0.78647832846908994</v>
      </c>
      <c r="H603" s="13">
        <f t="shared" ca="1" si="85"/>
        <v>786478.32846908993</v>
      </c>
      <c r="J603" s="13">
        <f t="shared" ca="1" si="86"/>
        <v>786478.32852488989</v>
      </c>
      <c r="K603">
        <f t="shared" ca="1" si="87"/>
        <v>955</v>
      </c>
      <c r="L603" s="13">
        <f t="shared" ca="1" si="88"/>
        <v>786478.32852488989</v>
      </c>
      <c r="M603" s="13">
        <f t="shared" ca="1" si="89"/>
        <v>829130.06911474478</v>
      </c>
    </row>
    <row r="604" spans="1:13" x14ac:dyDescent="0.2">
      <c r="A604" s="84">
        <v>42948</v>
      </c>
      <c r="B604" s="69">
        <v>0.96530000000000005</v>
      </c>
      <c r="C604">
        <f t="shared" si="81"/>
        <v>560</v>
      </c>
      <c r="D604" s="30">
        <f t="shared" si="90"/>
        <v>5.1020408163264808E-3</v>
      </c>
      <c r="E604">
        <f t="shared" ca="1" si="82"/>
        <v>239</v>
      </c>
      <c r="F604" s="30">
        <f t="shared" ca="1" si="83"/>
        <v>-1.9425807458261946E-2</v>
      </c>
      <c r="G604" s="30">
        <f t="shared" ca="1" si="84"/>
        <v>0.81377852239038839</v>
      </c>
      <c r="H604" s="13">
        <f t="shared" ca="1" si="85"/>
        <v>813778.52239038842</v>
      </c>
      <c r="J604" s="13">
        <f t="shared" ca="1" si="86"/>
        <v>813778.52244628838</v>
      </c>
      <c r="K604">
        <f t="shared" ca="1" si="87"/>
        <v>785</v>
      </c>
      <c r="L604" s="13">
        <f t="shared" ca="1" si="88"/>
        <v>813778.52244628838</v>
      </c>
      <c r="M604" s="13">
        <f t="shared" ca="1" si="89"/>
        <v>828992.63365030254</v>
      </c>
    </row>
    <row r="605" spans="1:13" x14ac:dyDescent="0.2">
      <c r="A605" s="84">
        <v>42979</v>
      </c>
      <c r="B605" s="69">
        <v>0.96250000000000002</v>
      </c>
      <c r="C605">
        <f t="shared" si="81"/>
        <v>561</v>
      </c>
      <c r="D605" s="30">
        <f t="shared" si="90"/>
        <v>-2.9006526468455807E-3</v>
      </c>
      <c r="E605">
        <f t="shared" ca="1" si="82"/>
        <v>590</v>
      </c>
      <c r="F605" s="30">
        <f t="shared" ca="1" si="83"/>
        <v>6.599298824499833E-3</v>
      </c>
      <c r="G605" s="30">
        <f t="shared" ca="1" si="84"/>
        <v>0.83537675809445233</v>
      </c>
      <c r="H605" s="13">
        <f t="shared" ca="1" si="85"/>
        <v>835376.75809445232</v>
      </c>
      <c r="J605" s="13">
        <f t="shared" ca="1" si="86"/>
        <v>835376.75815045228</v>
      </c>
      <c r="K605">
        <f t="shared" ca="1" si="87"/>
        <v>332</v>
      </c>
      <c r="L605" s="13">
        <f t="shared" ca="1" si="88"/>
        <v>835376.75815045228</v>
      </c>
      <c r="M605" s="13">
        <f t="shared" ca="1" si="89"/>
        <v>828992.63363960257</v>
      </c>
    </row>
    <row r="606" spans="1:13" x14ac:dyDescent="0.2">
      <c r="A606" s="84">
        <v>43009</v>
      </c>
      <c r="B606" s="69">
        <v>0.98209999999999997</v>
      </c>
      <c r="C606">
        <f t="shared" si="81"/>
        <v>562</v>
      </c>
      <c r="D606" s="30">
        <f t="shared" si="90"/>
        <v>2.0363636363636362E-2</v>
      </c>
      <c r="E606">
        <f t="shared" ca="1" si="82"/>
        <v>589</v>
      </c>
      <c r="F606" s="30">
        <f t="shared" ca="1" si="83"/>
        <v>-1.3026663952778406E-2</v>
      </c>
      <c r="G606" s="30">
        <f t="shared" ca="1" si="84"/>
        <v>0.81908917158558914</v>
      </c>
      <c r="H606" s="13">
        <f t="shared" ca="1" si="85"/>
        <v>819089.17158558918</v>
      </c>
      <c r="J606" s="13">
        <f t="shared" ca="1" si="86"/>
        <v>819089.17164168914</v>
      </c>
      <c r="K606">
        <f t="shared" ca="1" si="87"/>
        <v>714</v>
      </c>
      <c r="L606" s="13">
        <f t="shared" ca="1" si="88"/>
        <v>819089.17164168914</v>
      </c>
      <c r="M606" s="13">
        <f t="shared" ca="1" si="89"/>
        <v>828954.26960688923</v>
      </c>
    </row>
    <row r="607" spans="1:13" x14ac:dyDescent="0.2">
      <c r="A607" s="84">
        <v>43040</v>
      </c>
      <c r="B607" s="69">
        <v>0.99150000000000005</v>
      </c>
      <c r="C607">
        <f t="shared" si="81"/>
        <v>563</v>
      </c>
      <c r="D607" s="30">
        <f t="shared" si="90"/>
        <v>9.5713267488035658E-3</v>
      </c>
      <c r="E607">
        <f t="shared" ca="1" si="82"/>
        <v>75</v>
      </c>
      <c r="F607" s="30">
        <f t="shared" ca="1" si="83"/>
        <v>1.1741838232377289E-2</v>
      </c>
      <c r="G607" s="30">
        <f t="shared" ca="1" si="84"/>
        <v>0.83964455154904993</v>
      </c>
      <c r="H607" s="13">
        <f t="shared" ca="1" si="85"/>
        <v>839644.55154904991</v>
      </c>
      <c r="J607" s="13">
        <f t="shared" ca="1" si="86"/>
        <v>839644.55160524987</v>
      </c>
      <c r="K607">
        <f t="shared" ca="1" si="87"/>
        <v>263</v>
      </c>
      <c r="L607" s="13">
        <f t="shared" ca="1" si="88"/>
        <v>839644.55160524987</v>
      </c>
      <c r="M607" s="13">
        <f t="shared" ca="1" si="89"/>
        <v>828954.26960248919</v>
      </c>
    </row>
    <row r="608" spans="1:13" x14ac:dyDescent="0.2">
      <c r="A608" s="84">
        <v>43070</v>
      </c>
      <c r="B608" s="69">
        <v>0.98699999999999999</v>
      </c>
      <c r="C608">
        <f t="shared" si="81"/>
        <v>564</v>
      </c>
      <c r="D608" s="30">
        <f t="shared" si="90"/>
        <v>-4.5385779122542047E-3</v>
      </c>
      <c r="E608">
        <f t="shared" ca="1" si="82"/>
        <v>278</v>
      </c>
      <c r="F608" s="30">
        <f t="shared" ca="1" si="83"/>
        <v>-1.0260940472954672E-2</v>
      </c>
      <c r="G608" s="30">
        <f t="shared" ca="1" si="84"/>
        <v>0.82138444550149492</v>
      </c>
      <c r="H608" s="13">
        <f t="shared" ca="1" si="85"/>
        <v>821384.44550149492</v>
      </c>
      <c r="J608" s="13">
        <f t="shared" ca="1" si="86"/>
        <v>821384.44555779488</v>
      </c>
      <c r="K608">
        <f t="shared" ca="1" si="87"/>
        <v>673</v>
      </c>
      <c r="L608" s="13">
        <f t="shared" ca="1" si="88"/>
        <v>821384.44555779488</v>
      </c>
      <c r="M608" s="13">
        <f t="shared" ca="1" si="89"/>
        <v>828890.54948439542</v>
      </c>
    </row>
    <row r="609" spans="1:13" x14ac:dyDescent="0.2">
      <c r="A609" s="84">
        <v>43101</v>
      </c>
      <c r="B609" s="69">
        <v>0.96040000000000003</v>
      </c>
      <c r="C609">
        <f t="shared" si="81"/>
        <v>565</v>
      </c>
      <c r="D609" s="30">
        <f t="shared" si="90"/>
        <v>-2.6950354609929006E-2</v>
      </c>
      <c r="E609">
        <f t="shared" ca="1" si="82"/>
        <v>82</v>
      </c>
      <c r="F609" s="30">
        <f t="shared" ca="1" si="83"/>
        <v>-4.0640134765213665E-2</v>
      </c>
      <c r="G609" s="30">
        <f t="shared" ca="1" si="84"/>
        <v>0.79617275215834915</v>
      </c>
      <c r="H609" s="13">
        <f t="shared" ca="1" si="85"/>
        <v>796172.75215834915</v>
      </c>
      <c r="J609" s="13">
        <f t="shared" ca="1" si="86"/>
        <v>796172.75221474911</v>
      </c>
      <c r="K609">
        <f t="shared" ca="1" si="87"/>
        <v>917</v>
      </c>
      <c r="L609" s="13">
        <f t="shared" ca="1" si="88"/>
        <v>796172.75221474911</v>
      </c>
      <c r="M609" s="13">
        <f t="shared" ca="1" si="89"/>
        <v>828666.61496506305</v>
      </c>
    </row>
    <row r="610" spans="1:13" x14ac:dyDescent="0.2">
      <c r="A610" s="84">
        <v>43132</v>
      </c>
      <c r="B610" s="69">
        <v>0.9355</v>
      </c>
      <c r="C610">
        <f t="shared" si="81"/>
        <v>566</v>
      </c>
      <c r="D610" s="30">
        <f t="shared" si="90"/>
        <v>-2.592669720949603E-2</v>
      </c>
      <c r="E610">
        <f t="shared" ca="1" si="82"/>
        <v>518</v>
      </c>
      <c r="F610" s="30">
        <f t="shared" ca="1" si="83"/>
        <v>-1.1175038725381725E-2</v>
      </c>
      <c r="G610" s="30">
        <f t="shared" ca="1" si="84"/>
        <v>0.82062583536180567</v>
      </c>
      <c r="H610" s="13">
        <f t="shared" ca="1" si="85"/>
        <v>820625.83536180563</v>
      </c>
      <c r="J610" s="13">
        <f t="shared" ca="1" si="86"/>
        <v>820625.83541830559</v>
      </c>
      <c r="K610">
        <f t="shared" ca="1" si="87"/>
        <v>684</v>
      </c>
      <c r="L610" s="13">
        <f t="shared" ca="1" si="88"/>
        <v>820625.83541830559</v>
      </c>
      <c r="M610" s="13">
        <f t="shared" ca="1" si="89"/>
        <v>828664.33409532416</v>
      </c>
    </row>
    <row r="611" spans="1:13" x14ac:dyDescent="0.2">
      <c r="A611" s="84">
        <v>43160</v>
      </c>
      <c r="B611" s="69">
        <v>0.94799999999999995</v>
      </c>
      <c r="C611">
        <f t="shared" si="81"/>
        <v>567</v>
      </c>
      <c r="D611" s="30">
        <f t="shared" si="90"/>
        <v>1.3361838588989761E-2</v>
      </c>
      <c r="E611">
        <f t="shared" ca="1" si="82"/>
        <v>470</v>
      </c>
      <c r="F611" s="30">
        <f t="shared" ca="1" si="83"/>
        <v>3.6442725954567434E-2</v>
      </c>
      <c r="G611" s="30">
        <f t="shared" ca="1" si="84"/>
        <v>0.86014381826969544</v>
      </c>
      <c r="H611" s="13">
        <f t="shared" ca="1" si="85"/>
        <v>860143.81826969539</v>
      </c>
      <c r="J611" s="13">
        <f t="shared" ca="1" si="86"/>
        <v>860143.81832629535</v>
      </c>
      <c r="K611">
        <f t="shared" ca="1" si="87"/>
        <v>70</v>
      </c>
      <c r="L611" s="13">
        <f t="shared" ca="1" si="88"/>
        <v>860143.81832629535</v>
      </c>
      <c r="M611" s="13">
        <f t="shared" ca="1" si="89"/>
        <v>828664.33403132414</v>
      </c>
    </row>
    <row r="612" spans="1:13" x14ac:dyDescent="0.2">
      <c r="A612" s="84">
        <v>43191</v>
      </c>
      <c r="B612" s="69">
        <v>0.96870000000000001</v>
      </c>
      <c r="C612">
        <f t="shared" si="81"/>
        <v>568</v>
      </c>
      <c r="D612" s="30">
        <f t="shared" si="90"/>
        <v>2.18354430379748E-2</v>
      </c>
      <c r="E612">
        <f t="shared" ca="1" si="82"/>
        <v>253</v>
      </c>
      <c r="F612" s="30">
        <f t="shared" ca="1" si="83"/>
        <v>1.3280404186214234E-2</v>
      </c>
      <c r="G612" s="30">
        <f t="shared" ca="1" si="84"/>
        <v>0.84092140743413912</v>
      </c>
      <c r="H612" s="13">
        <f t="shared" ca="1" si="85"/>
        <v>840921.40743413917</v>
      </c>
      <c r="J612" s="13">
        <f t="shared" ca="1" si="86"/>
        <v>840921.40749083913</v>
      </c>
      <c r="K612">
        <f t="shared" ca="1" si="87"/>
        <v>237</v>
      </c>
      <c r="L612" s="13">
        <f t="shared" ca="1" si="88"/>
        <v>840921.40749083913</v>
      </c>
      <c r="M612" s="13">
        <f t="shared" ca="1" si="89"/>
        <v>828664.33402142418</v>
      </c>
    </row>
    <row r="613" spans="1:13" x14ac:dyDescent="0.2">
      <c r="A613" s="84">
        <v>43221</v>
      </c>
      <c r="B613" s="69">
        <v>0.99690000000000001</v>
      </c>
      <c r="C613">
        <f t="shared" si="81"/>
        <v>569</v>
      </c>
      <c r="D613" s="30">
        <f t="shared" si="90"/>
        <v>2.9111179931867515E-2</v>
      </c>
      <c r="E613">
        <f t="shared" ca="1" si="82"/>
        <v>414</v>
      </c>
      <c r="F613" s="30">
        <f t="shared" ca="1" si="83"/>
        <v>4.0502793296089301E-2</v>
      </c>
      <c r="G613" s="30">
        <f t="shared" ca="1" si="84"/>
        <v>0.86351326815642448</v>
      </c>
      <c r="H613" s="13">
        <f t="shared" ca="1" si="85"/>
        <v>863513.26815642451</v>
      </c>
      <c r="J613" s="13">
        <f t="shared" ca="1" si="86"/>
        <v>863513.26821322448</v>
      </c>
      <c r="K613">
        <f t="shared" ca="1" si="87"/>
        <v>43</v>
      </c>
      <c r="L613" s="13">
        <f t="shared" ca="1" si="88"/>
        <v>863513.26821322448</v>
      </c>
      <c r="M613" s="13">
        <f t="shared" ca="1" si="89"/>
        <v>828651.93306511489</v>
      </c>
    </row>
    <row r="614" spans="1:13" x14ac:dyDescent="0.2">
      <c r="A614" s="84">
        <v>43252</v>
      </c>
      <c r="B614" s="69">
        <v>0.99</v>
      </c>
      <c r="C614">
        <f t="shared" si="81"/>
        <v>570</v>
      </c>
      <c r="D614" s="30">
        <f t="shared" si="90"/>
        <v>-6.9214565151971552E-3</v>
      </c>
      <c r="E614">
        <f t="shared" ca="1" si="82"/>
        <v>450</v>
      </c>
      <c r="F614" s="30">
        <f t="shared" ca="1" si="83"/>
        <v>-7.3698315467075615E-3</v>
      </c>
      <c r="G614" s="30">
        <f t="shared" ca="1" si="84"/>
        <v>0.82378377679938741</v>
      </c>
      <c r="H614" s="13">
        <f t="shared" ca="1" si="85"/>
        <v>823783.77679938741</v>
      </c>
      <c r="J614" s="13">
        <f t="shared" ca="1" si="86"/>
        <v>823783.77685628738</v>
      </c>
      <c r="K614">
        <f t="shared" ca="1" si="87"/>
        <v>639</v>
      </c>
      <c r="L614" s="13">
        <f t="shared" ca="1" si="88"/>
        <v>823783.77685628738</v>
      </c>
      <c r="M614" s="13">
        <f t="shared" ca="1" si="89"/>
        <v>828651.9330536148</v>
      </c>
    </row>
    <row r="615" spans="1:13" x14ac:dyDescent="0.2">
      <c r="A615" s="84">
        <v>43282</v>
      </c>
      <c r="B615" s="69">
        <v>0.99480000000000002</v>
      </c>
      <c r="C615">
        <f t="shared" si="81"/>
        <v>571</v>
      </c>
      <c r="D615" s="30">
        <f t="shared" si="90"/>
        <v>4.8484848484848797E-3</v>
      </c>
      <c r="E615">
        <f t="shared" ca="1" si="82"/>
        <v>679</v>
      </c>
      <c r="F615" s="30">
        <f t="shared" ca="1" si="83"/>
        <v>4.0256772930038487E-3</v>
      </c>
      <c r="G615" s="30">
        <f t="shared" ca="1" si="84"/>
        <v>0.83324090958546382</v>
      </c>
      <c r="H615" s="13">
        <f t="shared" ca="1" si="85"/>
        <v>833240.90958546381</v>
      </c>
      <c r="J615" s="13">
        <f t="shared" ca="1" si="86"/>
        <v>833240.90964246378</v>
      </c>
      <c r="K615">
        <f t="shared" ca="1" si="87"/>
        <v>411</v>
      </c>
      <c r="L615" s="13">
        <f t="shared" ca="1" si="88"/>
        <v>833240.90964246378</v>
      </c>
      <c r="M615" s="13">
        <f t="shared" ca="1" si="89"/>
        <v>828640.80426049943</v>
      </c>
    </row>
    <row r="616" spans="1:13" x14ac:dyDescent="0.2">
      <c r="A616" s="84">
        <v>43313</v>
      </c>
      <c r="B616" s="69">
        <v>0.98799999999999999</v>
      </c>
      <c r="C616">
        <f t="shared" si="81"/>
        <v>572</v>
      </c>
      <c r="D616" s="30">
        <f t="shared" si="90"/>
        <v>-6.8355448331323121E-3</v>
      </c>
      <c r="E616">
        <f t="shared" ca="1" si="82"/>
        <v>44</v>
      </c>
      <c r="F616" s="30">
        <f t="shared" ca="1" si="83"/>
        <v>6.8821267120977581E-3</v>
      </c>
      <c r="G616" s="30">
        <f t="shared" ca="1" si="84"/>
        <v>0.8356114769583699</v>
      </c>
      <c r="H616" s="13">
        <f t="shared" ca="1" si="85"/>
        <v>835611.47695836995</v>
      </c>
      <c r="J616" s="13">
        <f t="shared" ca="1" si="86"/>
        <v>835611.47701546992</v>
      </c>
      <c r="K616">
        <f t="shared" ca="1" si="87"/>
        <v>324</v>
      </c>
      <c r="L616" s="13">
        <f t="shared" ca="1" si="88"/>
        <v>835611.47701546992</v>
      </c>
      <c r="M616" s="13">
        <f t="shared" ca="1" si="89"/>
        <v>828640.80424619932</v>
      </c>
    </row>
    <row r="617" spans="1:13" x14ac:dyDescent="0.2">
      <c r="A617" s="84">
        <v>43344</v>
      </c>
      <c r="B617" s="69">
        <v>0.96830000000000005</v>
      </c>
      <c r="C617">
        <f t="shared" si="81"/>
        <v>573</v>
      </c>
      <c r="D617" s="30">
        <f t="shared" si="90"/>
        <v>-1.9939271255060675E-2</v>
      </c>
      <c r="E617">
        <f t="shared" ca="1" si="82"/>
        <v>493</v>
      </c>
      <c r="F617" s="30">
        <f t="shared" ca="1" si="83"/>
        <v>4.4996785943860473E-3</v>
      </c>
      <c r="G617" s="30">
        <f t="shared" ca="1" si="84"/>
        <v>0.83363428326548095</v>
      </c>
      <c r="H617" s="13">
        <f t="shared" ca="1" si="85"/>
        <v>833634.283265481</v>
      </c>
      <c r="J617" s="13">
        <f t="shared" ca="1" si="86"/>
        <v>833634.28332268097</v>
      </c>
      <c r="K617">
        <f t="shared" ca="1" si="87"/>
        <v>353</v>
      </c>
      <c r="L617" s="13">
        <f t="shared" ca="1" si="88"/>
        <v>833634.28332268097</v>
      </c>
      <c r="M617" s="13">
        <f t="shared" ca="1" si="89"/>
        <v>828640.80422999943</v>
      </c>
    </row>
    <row r="618" spans="1:13" x14ac:dyDescent="0.2">
      <c r="A618" s="84">
        <v>43374</v>
      </c>
      <c r="B618" s="69">
        <v>0.99399999999999999</v>
      </c>
      <c r="C618">
        <f t="shared" si="81"/>
        <v>574</v>
      </c>
      <c r="D618" s="30">
        <f t="shared" si="90"/>
        <v>2.6541361148404441E-2</v>
      </c>
      <c r="E618">
        <f t="shared" ca="1" si="82"/>
        <v>316</v>
      </c>
      <c r="F618" s="30">
        <f t="shared" ca="1" si="83"/>
        <v>-1.0933442667759863E-3</v>
      </c>
      <c r="G618" s="30">
        <f t="shared" ca="1" si="84"/>
        <v>0.82899263359300257</v>
      </c>
      <c r="H618" s="13">
        <f t="shared" ca="1" si="85"/>
        <v>828992.63359300257</v>
      </c>
      <c r="J618" s="13">
        <f t="shared" ca="1" si="86"/>
        <v>828992.63365030254</v>
      </c>
      <c r="K618">
        <f t="shared" ca="1" si="87"/>
        <v>559</v>
      </c>
      <c r="L618" s="13">
        <f t="shared" ca="1" si="88"/>
        <v>828992.63365030254</v>
      </c>
      <c r="M618" s="13">
        <f t="shared" ca="1" si="89"/>
        <v>828640.80422289937</v>
      </c>
    </row>
    <row r="619" spans="1:13" x14ac:dyDescent="0.2">
      <c r="A619" s="84">
        <v>43405</v>
      </c>
      <c r="B619" s="69">
        <v>1.0011000000000001</v>
      </c>
      <c r="C619">
        <f t="shared" si="81"/>
        <v>575</v>
      </c>
      <c r="D619" s="30">
        <f t="shared" si="90"/>
        <v>7.1428571428573395E-3</v>
      </c>
      <c r="E619">
        <f t="shared" ca="1" si="82"/>
        <v>346</v>
      </c>
      <c r="F619" s="30">
        <f t="shared" ca="1" si="83"/>
        <v>-2.3981129602935414E-2</v>
      </c>
      <c r="G619" s="30">
        <f t="shared" ca="1" si="84"/>
        <v>0.80999806054252388</v>
      </c>
      <c r="H619" s="13">
        <f t="shared" ca="1" si="85"/>
        <v>809998.06054252386</v>
      </c>
      <c r="J619" s="13">
        <f t="shared" ca="1" si="86"/>
        <v>809998.06059992383</v>
      </c>
      <c r="K619">
        <f t="shared" ca="1" si="87"/>
        <v>825</v>
      </c>
      <c r="L619" s="13">
        <f t="shared" ca="1" si="88"/>
        <v>809998.06059992383</v>
      </c>
      <c r="M619" s="13">
        <f t="shared" ca="1" si="89"/>
        <v>828640.80419739941</v>
      </c>
    </row>
    <row r="620" spans="1:13" x14ac:dyDescent="0.2">
      <c r="A620" s="84">
        <v>43435</v>
      </c>
      <c r="B620" s="69">
        <v>0.9919</v>
      </c>
      <c r="C620">
        <f t="shared" si="81"/>
        <v>576</v>
      </c>
      <c r="D620" s="30">
        <f t="shared" si="90"/>
        <v>-9.189891119768312E-3</v>
      </c>
      <c r="E620">
        <f t="shared" ca="1" si="82"/>
        <v>536</v>
      </c>
      <c r="F620" s="30">
        <f t="shared" ca="1" si="83"/>
        <v>1.4454802555776691E-2</v>
      </c>
      <c r="G620" s="30">
        <f t="shared" ca="1" si="84"/>
        <v>0.84189604064103907</v>
      </c>
      <c r="H620" s="13">
        <f t="shared" ca="1" si="85"/>
        <v>841896.04064103903</v>
      </c>
      <c r="J620" s="13">
        <f t="shared" ca="1" si="86"/>
        <v>841896.040698539</v>
      </c>
      <c r="K620">
        <f t="shared" ca="1" si="87"/>
        <v>226</v>
      </c>
      <c r="L620" s="13">
        <f t="shared" ca="1" si="88"/>
        <v>841896.040698539</v>
      </c>
      <c r="M620" s="13">
        <f t="shared" ca="1" si="89"/>
        <v>828640.8041961994</v>
      </c>
    </row>
    <row r="621" spans="1:13" x14ac:dyDescent="0.2">
      <c r="A621" s="84">
        <v>43466</v>
      </c>
      <c r="B621" s="69">
        <v>0.98970000000000002</v>
      </c>
      <c r="C621">
        <f t="shared" si="81"/>
        <v>577</v>
      </c>
      <c r="D621" s="30">
        <f t="shared" si="90"/>
        <v>-2.2179655207178461E-3</v>
      </c>
      <c r="E621">
        <f t="shared" ca="1" si="82"/>
        <v>293</v>
      </c>
      <c r="F621" s="30">
        <f t="shared" ca="1" si="83"/>
        <v>2.7143359100491926E-2</v>
      </c>
      <c r="G621" s="30">
        <f t="shared" ca="1" si="84"/>
        <v>0.85242627371749824</v>
      </c>
      <c r="H621" s="13">
        <f t="shared" ca="1" si="85"/>
        <v>852426.27371749829</v>
      </c>
      <c r="J621" s="13">
        <f t="shared" ca="1" si="86"/>
        <v>852426.27377509826</v>
      </c>
      <c r="K621">
        <f t="shared" ca="1" si="87"/>
        <v>118</v>
      </c>
      <c r="L621" s="13">
        <f t="shared" ca="1" si="88"/>
        <v>852426.27377509826</v>
      </c>
      <c r="M621" s="13">
        <f t="shared" ca="1" si="89"/>
        <v>828640.80416859942</v>
      </c>
    </row>
    <row r="622" spans="1:13" x14ac:dyDescent="0.2">
      <c r="A622" s="84">
        <v>43497</v>
      </c>
      <c r="B622" s="69">
        <v>1.0014000000000001</v>
      </c>
      <c r="C622">
        <f t="shared" si="81"/>
        <v>578</v>
      </c>
      <c r="D622" s="30">
        <f t="shared" si="90"/>
        <v>1.1821764170961035E-2</v>
      </c>
      <c r="E622">
        <f t="shared" ca="1" si="82"/>
        <v>67</v>
      </c>
      <c r="F622" s="30">
        <f t="shared" ca="1" si="83"/>
        <v>5.9099740932642142E-3</v>
      </c>
      <c r="G622" s="30">
        <f t="shared" ca="1" si="84"/>
        <v>0.83480468749999992</v>
      </c>
      <c r="H622" s="13">
        <f t="shared" ca="1" si="85"/>
        <v>834804.68749999988</v>
      </c>
      <c r="J622" s="13">
        <f t="shared" ca="1" si="86"/>
        <v>834804.68755769986</v>
      </c>
      <c r="K622">
        <f t="shared" ca="1" si="87"/>
        <v>344</v>
      </c>
      <c r="L622" s="13">
        <f t="shared" ca="1" si="88"/>
        <v>834804.68755769986</v>
      </c>
      <c r="M622" s="13">
        <f t="shared" ca="1" si="89"/>
        <v>828626.58924305637</v>
      </c>
    </row>
    <row r="623" spans="1:13" x14ac:dyDescent="0.2">
      <c r="A623" s="84">
        <v>43525</v>
      </c>
      <c r="B623" s="69">
        <v>1.0004999999999999</v>
      </c>
      <c r="C623">
        <f t="shared" ref="C623:C686" si="91">C622+1</f>
        <v>579</v>
      </c>
      <c r="D623" s="30">
        <f t="shared" si="90"/>
        <v>-8.9874176153392771E-4</v>
      </c>
      <c r="E623">
        <f t="shared" ref="E623:E686" ca="1" si="92">RANDBETWEEN(2,697)</f>
        <v>640</v>
      </c>
      <c r="F623" s="30">
        <f t="shared" ref="F623:F686" ca="1" si="93">VLOOKUP(E623,$C$46:$D$658,2,TRUE)</f>
        <v>4.0256772930038487E-3</v>
      </c>
      <c r="G623" s="30">
        <f t="shared" ref="G623:G686" ca="1" si="94">$B$1*(1+F623)</f>
        <v>0.83324090958546382</v>
      </c>
      <c r="H623" s="13">
        <f t="shared" ref="H623:H686" ca="1" si="95">1*G623*$B$3</f>
        <v>833240.90958546381</v>
      </c>
      <c r="J623" s="13">
        <f t="shared" ref="J623:J686" ca="1" si="96">H623+0.0000001*C622</f>
        <v>833240.90964326379</v>
      </c>
      <c r="K623">
        <f t="shared" ref="K623:K686" ca="1" si="97">RANK(J623,J$46:J$1045)</f>
        <v>410</v>
      </c>
      <c r="L623" s="13">
        <f t="shared" ref="L623:L686" ca="1" si="98">H623+0.0000001*C622</f>
        <v>833240.90964326379</v>
      </c>
      <c r="M623" s="13">
        <f t="shared" ref="M623:M686" ca="1" si="99">IFERROR(VLOOKUP(C622,K$46:L$1045,2,FALSE),VLOOKUP(C622,K$46:L$1045,2,TRUE))</f>
        <v>828626.5892319564</v>
      </c>
    </row>
    <row r="624" spans="1:13" x14ac:dyDescent="0.2">
      <c r="A624" s="84">
        <v>43556</v>
      </c>
      <c r="B624" s="69">
        <v>1.0084</v>
      </c>
      <c r="C624">
        <f t="shared" si="91"/>
        <v>580</v>
      </c>
      <c r="D624" s="30">
        <f t="shared" si="90"/>
        <v>7.8960519740129964E-3</v>
      </c>
      <c r="E624">
        <f t="shared" ca="1" si="92"/>
        <v>63</v>
      </c>
      <c r="F624" s="30">
        <f t="shared" ca="1" si="93"/>
        <v>-1.7120622568093102E-3</v>
      </c>
      <c r="G624" s="30">
        <f t="shared" ca="1" si="94"/>
        <v>0.82847915953307394</v>
      </c>
      <c r="H624" s="13">
        <f t="shared" ca="1" si="95"/>
        <v>828479.15953307389</v>
      </c>
      <c r="J624" s="13">
        <f t="shared" ca="1" si="96"/>
        <v>828479.15959097387</v>
      </c>
      <c r="K624">
        <f t="shared" ca="1" si="97"/>
        <v>586</v>
      </c>
      <c r="L624" s="13">
        <f t="shared" ca="1" si="98"/>
        <v>828479.15959097387</v>
      </c>
      <c r="M624" s="13">
        <f t="shared" ca="1" si="99"/>
        <v>828607.58070445608</v>
      </c>
    </row>
    <row r="625" spans="1:13" x14ac:dyDescent="0.2">
      <c r="A625" s="84">
        <v>43586</v>
      </c>
      <c r="B625" s="69">
        <v>1.0106999999999999</v>
      </c>
      <c r="C625">
        <f t="shared" si="91"/>
        <v>581</v>
      </c>
      <c r="D625" s="30">
        <f t="shared" si="90"/>
        <v>2.2808409361363413E-3</v>
      </c>
      <c r="E625">
        <f t="shared" ca="1" si="92"/>
        <v>296</v>
      </c>
      <c r="F625" s="30">
        <f t="shared" ca="1" si="93"/>
        <v>3.5133264105226658E-2</v>
      </c>
      <c r="G625" s="30">
        <f t="shared" ca="1" si="94"/>
        <v>0.8590570958809276</v>
      </c>
      <c r="H625" s="13">
        <f t="shared" ca="1" si="95"/>
        <v>859057.09588092763</v>
      </c>
      <c r="J625" s="13">
        <f t="shared" ca="1" si="96"/>
        <v>859057.09593892761</v>
      </c>
      <c r="K625">
        <f t="shared" ca="1" si="97"/>
        <v>75</v>
      </c>
      <c r="L625" s="13">
        <f t="shared" ca="1" si="98"/>
        <v>859057.09593892761</v>
      </c>
      <c r="M625" s="13">
        <f t="shared" ca="1" si="99"/>
        <v>828607.58069555613</v>
      </c>
    </row>
    <row r="626" spans="1:13" x14ac:dyDescent="0.2">
      <c r="A626" s="84">
        <v>43617</v>
      </c>
      <c r="B626" s="69">
        <v>0.98799999999999999</v>
      </c>
      <c r="C626">
        <f t="shared" si="91"/>
        <v>582</v>
      </c>
      <c r="D626" s="30">
        <f t="shared" si="90"/>
        <v>-2.2459681408924403E-2</v>
      </c>
      <c r="E626">
        <f t="shared" ca="1" si="92"/>
        <v>491</v>
      </c>
      <c r="F626" s="30">
        <f t="shared" ca="1" si="93"/>
        <v>1.3507479348068729E-2</v>
      </c>
      <c r="G626" s="30">
        <f t="shared" ca="1" si="94"/>
        <v>0.8411098571109622</v>
      </c>
      <c r="H626" s="13">
        <f t="shared" ca="1" si="95"/>
        <v>841109.85711096216</v>
      </c>
      <c r="J626" s="13">
        <f t="shared" ca="1" si="96"/>
        <v>841109.85716906213</v>
      </c>
      <c r="K626">
        <f t="shared" ca="1" si="97"/>
        <v>234</v>
      </c>
      <c r="L626" s="13">
        <f t="shared" ca="1" si="98"/>
        <v>841109.85716906213</v>
      </c>
      <c r="M626" s="13">
        <f t="shared" ca="1" si="99"/>
        <v>828607.58066685614</v>
      </c>
    </row>
    <row r="627" spans="1:13" x14ac:dyDescent="0.2">
      <c r="A627" s="84">
        <v>43647</v>
      </c>
      <c r="B627" s="69">
        <v>0.98799999999999999</v>
      </c>
      <c r="C627">
        <f t="shared" si="91"/>
        <v>583</v>
      </c>
      <c r="D627" s="30">
        <f t="shared" si="90"/>
        <v>0</v>
      </c>
      <c r="E627">
        <f t="shared" ca="1" si="92"/>
        <v>606</v>
      </c>
      <c r="F627" s="30">
        <f t="shared" ca="1" si="93"/>
        <v>5.6497175141243527E-3</v>
      </c>
      <c r="G627" s="30">
        <f t="shared" ca="1" si="94"/>
        <v>0.83458870056497181</v>
      </c>
      <c r="H627" s="13">
        <f t="shared" ca="1" si="95"/>
        <v>834588.70056497178</v>
      </c>
      <c r="J627" s="13">
        <f t="shared" ca="1" si="96"/>
        <v>834588.70062317175</v>
      </c>
      <c r="K627">
        <f t="shared" ca="1" si="97"/>
        <v>347</v>
      </c>
      <c r="L627" s="13">
        <f t="shared" ca="1" si="98"/>
        <v>834588.70062317175</v>
      </c>
      <c r="M627" s="13">
        <f t="shared" ca="1" si="99"/>
        <v>828535.88401656831</v>
      </c>
    </row>
    <row r="628" spans="1:13" x14ac:dyDescent="0.2">
      <c r="A628" s="84">
        <v>43678</v>
      </c>
      <c r="B628" s="69">
        <v>0.97870000000000001</v>
      </c>
      <c r="C628">
        <f t="shared" si="91"/>
        <v>584</v>
      </c>
      <c r="D628" s="30">
        <f t="shared" si="90"/>
        <v>-9.4129554655870695E-3</v>
      </c>
      <c r="E628">
        <f t="shared" ca="1" si="92"/>
        <v>304</v>
      </c>
      <c r="F628" s="30">
        <f t="shared" ca="1" si="93"/>
        <v>1.8479806003846466E-2</v>
      </c>
      <c r="G628" s="30">
        <f t="shared" ca="1" si="94"/>
        <v>0.84523639100259218</v>
      </c>
      <c r="H628" s="13">
        <f t="shared" ca="1" si="95"/>
        <v>845236.39100259217</v>
      </c>
      <c r="J628" s="13">
        <f t="shared" ca="1" si="96"/>
        <v>845236.39106089214</v>
      </c>
      <c r="K628">
        <f t="shared" ca="1" si="97"/>
        <v>180</v>
      </c>
      <c r="L628" s="13">
        <f t="shared" ca="1" si="98"/>
        <v>845236.39106089214</v>
      </c>
      <c r="M628" s="13">
        <f t="shared" ca="1" si="99"/>
        <v>828535.88396746828</v>
      </c>
    </row>
    <row r="629" spans="1:13" x14ac:dyDescent="0.2">
      <c r="A629" s="84">
        <v>43709</v>
      </c>
      <c r="B629" s="69">
        <v>0.99060000000000004</v>
      </c>
      <c r="C629">
        <f t="shared" si="91"/>
        <v>585</v>
      </c>
      <c r="D629" s="30">
        <f t="shared" si="90"/>
        <v>1.2158986410544692E-2</v>
      </c>
      <c r="E629">
        <f t="shared" ca="1" si="92"/>
        <v>274</v>
      </c>
      <c r="F629" s="30">
        <f t="shared" ca="1" si="93"/>
        <v>1.7627979128472804E-2</v>
      </c>
      <c r="G629" s="30">
        <f t="shared" ca="1" si="94"/>
        <v>0.84452945987871952</v>
      </c>
      <c r="H629" s="13">
        <f t="shared" ca="1" si="95"/>
        <v>844529.45987871953</v>
      </c>
      <c r="J629" s="13">
        <f t="shared" ca="1" si="96"/>
        <v>844529.45993711951</v>
      </c>
      <c r="K629">
        <f t="shared" ca="1" si="97"/>
        <v>189</v>
      </c>
      <c r="L629" s="13">
        <f t="shared" ca="1" si="98"/>
        <v>844529.45993711951</v>
      </c>
      <c r="M629" s="13">
        <f t="shared" ca="1" si="99"/>
        <v>828512.11072340969</v>
      </c>
    </row>
    <row r="630" spans="1:13" x14ac:dyDescent="0.2">
      <c r="A630" s="84">
        <v>43739</v>
      </c>
      <c r="B630" s="69">
        <v>0.99299999999999999</v>
      </c>
      <c r="C630">
        <f t="shared" si="91"/>
        <v>586</v>
      </c>
      <c r="D630" s="30">
        <f t="shared" si="90"/>
        <v>2.4227740763174133E-3</v>
      </c>
      <c r="E630">
        <f t="shared" ca="1" si="92"/>
        <v>126</v>
      </c>
      <c r="F630" s="30">
        <f t="shared" ca="1" si="93"/>
        <v>3.8718420288452737E-3</v>
      </c>
      <c r="G630" s="30">
        <f t="shared" ca="1" si="94"/>
        <v>0.83311324169973866</v>
      </c>
      <c r="H630" s="13">
        <f t="shared" ca="1" si="95"/>
        <v>833113.24169973866</v>
      </c>
      <c r="J630" s="13">
        <f t="shared" ca="1" si="96"/>
        <v>833113.24175823864</v>
      </c>
      <c r="K630">
        <f t="shared" ca="1" si="97"/>
        <v>483</v>
      </c>
      <c r="L630" s="13">
        <f t="shared" ca="1" si="98"/>
        <v>833113.24175823864</v>
      </c>
      <c r="M630" s="13">
        <f t="shared" ca="1" si="99"/>
        <v>828479.15959367389</v>
      </c>
    </row>
    <row r="631" spans="1:13" x14ac:dyDescent="0.2">
      <c r="A631" s="84">
        <v>43770</v>
      </c>
      <c r="B631" s="69">
        <v>0.9929</v>
      </c>
      <c r="C631">
        <f t="shared" si="91"/>
        <v>587</v>
      </c>
      <c r="D631" s="30">
        <f t="shared" si="90"/>
        <v>-1.007049345417288E-4</v>
      </c>
      <c r="E631">
        <f t="shared" ca="1" si="92"/>
        <v>44</v>
      </c>
      <c r="F631" s="30">
        <f t="shared" ca="1" si="93"/>
        <v>6.8821267120977581E-3</v>
      </c>
      <c r="G631" s="30">
        <f t="shared" ca="1" si="94"/>
        <v>0.8356114769583699</v>
      </c>
      <c r="H631" s="13">
        <f t="shared" ca="1" si="95"/>
        <v>835611.47695836995</v>
      </c>
      <c r="J631" s="13">
        <f t="shared" ca="1" si="96"/>
        <v>835611.47701696993</v>
      </c>
      <c r="K631">
        <f t="shared" ca="1" si="97"/>
        <v>323</v>
      </c>
      <c r="L631" s="13">
        <f t="shared" ca="1" si="98"/>
        <v>835611.47701696993</v>
      </c>
      <c r="M631" s="13">
        <f t="shared" ca="1" si="99"/>
        <v>828479.15959097387</v>
      </c>
    </row>
    <row r="632" spans="1:13" x14ac:dyDescent="0.2">
      <c r="A632" s="84">
        <v>43800</v>
      </c>
      <c r="B632" s="69">
        <v>0.98260000000000003</v>
      </c>
      <c r="C632">
        <f t="shared" si="91"/>
        <v>588</v>
      </c>
      <c r="D632" s="30">
        <f t="shared" si="90"/>
        <v>-1.0373652935844468E-2</v>
      </c>
      <c r="E632">
        <f t="shared" ca="1" si="92"/>
        <v>513</v>
      </c>
      <c r="F632" s="30">
        <f t="shared" ca="1" si="93"/>
        <v>-3.2393909944929966E-3</v>
      </c>
      <c r="G632" s="30">
        <f t="shared" ca="1" si="94"/>
        <v>0.82721162941367021</v>
      </c>
      <c r="H632" s="13">
        <f t="shared" ca="1" si="95"/>
        <v>827211.62941367016</v>
      </c>
      <c r="J632" s="13">
        <f t="shared" ca="1" si="96"/>
        <v>827211.62947237014</v>
      </c>
      <c r="K632">
        <f t="shared" ca="1" si="97"/>
        <v>602</v>
      </c>
      <c r="L632" s="13">
        <f t="shared" ca="1" si="98"/>
        <v>827211.62947237014</v>
      </c>
      <c r="M632" s="13">
        <f t="shared" ca="1" si="99"/>
        <v>827979.65612412186</v>
      </c>
    </row>
    <row r="633" spans="1:13" x14ac:dyDescent="0.2">
      <c r="A633" s="84">
        <v>43831</v>
      </c>
      <c r="B633" s="69">
        <v>0.9698</v>
      </c>
      <c r="C633">
        <f t="shared" si="91"/>
        <v>589</v>
      </c>
      <c r="D633" s="30">
        <f t="shared" si="90"/>
        <v>-1.3026663952778406E-2</v>
      </c>
      <c r="E633">
        <f t="shared" ca="1" si="92"/>
        <v>313</v>
      </c>
      <c r="F633" s="30">
        <f t="shared" ca="1" si="93"/>
        <v>4.6877351392024202E-2</v>
      </c>
      <c r="G633" s="30">
        <f t="shared" ca="1" si="94"/>
        <v>0.86880351392024091</v>
      </c>
      <c r="H633" s="13">
        <f t="shared" ca="1" si="95"/>
        <v>868803.51392024092</v>
      </c>
      <c r="J633" s="13">
        <f t="shared" ca="1" si="96"/>
        <v>868803.5139790409</v>
      </c>
      <c r="K633">
        <f t="shared" ca="1" si="97"/>
        <v>23</v>
      </c>
      <c r="L633" s="13">
        <f t="shared" ca="1" si="98"/>
        <v>868803.5139790409</v>
      </c>
      <c r="M633" s="13">
        <f t="shared" ca="1" si="99"/>
        <v>827979.65605562192</v>
      </c>
    </row>
    <row r="634" spans="1:13" x14ac:dyDescent="0.2">
      <c r="A634" s="84">
        <v>43862</v>
      </c>
      <c r="B634" s="69">
        <v>0.97619999999999996</v>
      </c>
      <c r="C634">
        <f t="shared" si="91"/>
        <v>590</v>
      </c>
      <c r="D634" s="30">
        <f t="shared" si="90"/>
        <v>6.599298824499833E-3</v>
      </c>
      <c r="E634">
        <f t="shared" ca="1" si="92"/>
        <v>197</v>
      </c>
      <c r="F634" s="30">
        <f t="shared" ca="1" si="93"/>
        <v>-1.6979744635336691E-2</v>
      </c>
      <c r="G634" s="30">
        <f t="shared" ca="1" si="94"/>
        <v>0.81580850992713405</v>
      </c>
      <c r="H634" s="13">
        <f t="shared" ca="1" si="95"/>
        <v>815808.50992713403</v>
      </c>
      <c r="J634" s="13">
        <f t="shared" ca="1" si="96"/>
        <v>815808.50998603401</v>
      </c>
      <c r="K634">
        <f t="shared" ca="1" si="97"/>
        <v>756</v>
      </c>
      <c r="L634" s="13">
        <f t="shared" ca="1" si="98"/>
        <v>815808.50998603401</v>
      </c>
      <c r="M634" s="13">
        <f t="shared" ca="1" si="99"/>
        <v>827922.76375897182</v>
      </c>
    </row>
    <row r="635" spans="1:13" x14ac:dyDescent="0.2">
      <c r="A635" s="84">
        <v>43891</v>
      </c>
      <c r="B635" s="69">
        <v>0.95930000000000004</v>
      </c>
      <c r="C635">
        <f t="shared" si="91"/>
        <v>591</v>
      </c>
      <c r="D635" s="30">
        <f t="shared" si="90"/>
        <v>-1.7312026224134303E-2</v>
      </c>
      <c r="E635">
        <f t="shared" ca="1" si="92"/>
        <v>584</v>
      </c>
      <c r="F635" s="30">
        <f t="shared" ca="1" si="93"/>
        <v>-9.4129554655870695E-3</v>
      </c>
      <c r="G635" s="30">
        <f t="shared" ca="1" si="94"/>
        <v>0.82208818825910923</v>
      </c>
      <c r="H635" s="13">
        <f t="shared" ca="1" si="95"/>
        <v>822088.18825910927</v>
      </c>
      <c r="J635" s="13">
        <f t="shared" ca="1" si="96"/>
        <v>822088.18831810926</v>
      </c>
      <c r="K635">
        <f t="shared" ca="1" si="97"/>
        <v>666</v>
      </c>
      <c r="L635" s="13">
        <f t="shared" ca="1" si="98"/>
        <v>822088.18831810926</v>
      </c>
      <c r="M635" s="13">
        <f t="shared" ca="1" si="99"/>
        <v>827770.40048237122</v>
      </c>
    </row>
    <row r="636" spans="1:13" x14ac:dyDescent="0.2">
      <c r="A636" s="84">
        <v>43922</v>
      </c>
      <c r="B636" s="69">
        <v>0.97009999999999996</v>
      </c>
      <c r="C636">
        <f t="shared" si="91"/>
        <v>592</v>
      </c>
      <c r="D636" s="30">
        <f t="shared" si="90"/>
        <v>1.1258209110809991E-2</v>
      </c>
      <c r="E636">
        <f t="shared" ca="1" si="92"/>
        <v>337</v>
      </c>
      <c r="F636" s="30">
        <f t="shared" ca="1" si="93"/>
        <v>1.852396354013508E-2</v>
      </c>
      <c r="G636" s="30">
        <f t="shared" ca="1" si="94"/>
        <v>0.84527303734195802</v>
      </c>
      <c r="H636" s="13">
        <f t="shared" ca="1" si="95"/>
        <v>845273.03734195803</v>
      </c>
      <c r="J636" s="13">
        <f t="shared" ca="1" si="96"/>
        <v>845273.03740105801</v>
      </c>
      <c r="K636">
        <f t="shared" ca="1" si="97"/>
        <v>178</v>
      </c>
      <c r="L636" s="13">
        <f t="shared" ca="1" si="98"/>
        <v>845273.03740105801</v>
      </c>
      <c r="M636" s="13">
        <f t="shared" ca="1" si="99"/>
        <v>827770.40047167114</v>
      </c>
    </row>
    <row r="637" spans="1:13" x14ac:dyDescent="0.2">
      <c r="A637" s="84">
        <v>43952</v>
      </c>
      <c r="B637" s="69">
        <v>0.96919999999999995</v>
      </c>
      <c r="C637">
        <f t="shared" si="91"/>
        <v>593</v>
      </c>
      <c r="D637" s="30">
        <f t="shared" si="90"/>
        <v>-9.2773940830848112E-4</v>
      </c>
      <c r="E637">
        <f t="shared" ca="1" si="92"/>
        <v>58</v>
      </c>
      <c r="F637" s="30">
        <f t="shared" ca="1" si="93"/>
        <v>-1.7270009963467392E-2</v>
      </c>
      <c r="G637" s="30">
        <f t="shared" ca="1" si="94"/>
        <v>0.81556761873131833</v>
      </c>
      <c r="H637" s="13">
        <f t="shared" ca="1" si="95"/>
        <v>815567.61873131839</v>
      </c>
      <c r="J637" s="13">
        <f t="shared" ca="1" si="96"/>
        <v>815567.61879051838</v>
      </c>
      <c r="K637">
        <f t="shared" ca="1" si="97"/>
        <v>763</v>
      </c>
      <c r="L637" s="13">
        <f t="shared" ca="1" si="98"/>
        <v>815567.61879051838</v>
      </c>
      <c r="M637" s="13">
        <f t="shared" ca="1" si="99"/>
        <v>827673.42033590004</v>
      </c>
    </row>
    <row r="638" spans="1:13" x14ac:dyDescent="0.2">
      <c r="A638" s="84">
        <v>43983</v>
      </c>
      <c r="B638" s="69">
        <v>0.95130000000000003</v>
      </c>
      <c r="C638">
        <f t="shared" si="91"/>
        <v>594</v>
      </c>
      <c r="D638" s="30">
        <f t="shared" si="90"/>
        <v>-1.8468840280643772E-2</v>
      </c>
      <c r="E638">
        <f t="shared" ca="1" si="92"/>
        <v>290</v>
      </c>
      <c r="F638" s="30">
        <f t="shared" ca="1" si="93"/>
        <v>-1.1505869548316783E-2</v>
      </c>
      <c r="G638" s="30">
        <f t="shared" ca="1" si="94"/>
        <v>0.82035127886185188</v>
      </c>
      <c r="H638" s="13">
        <f t="shared" ca="1" si="95"/>
        <v>820351.2788618519</v>
      </c>
      <c r="J638" s="13">
        <f t="shared" ca="1" si="96"/>
        <v>820351.27892115188</v>
      </c>
      <c r="K638">
        <f t="shared" ca="1" si="97"/>
        <v>688</v>
      </c>
      <c r="L638" s="13">
        <f t="shared" ca="1" si="98"/>
        <v>820351.27892115188</v>
      </c>
      <c r="M638" s="13">
        <f t="shared" ca="1" si="99"/>
        <v>827632.26592120121</v>
      </c>
    </row>
    <row r="639" spans="1:13" x14ac:dyDescent="0.2">
      <c r="A639" s="84">
        <v>44013</v>
      </c>
      <c r="B639" s="69">
        <v>0.93269999999999997</v>
      </c>
      <c r="C639">
        <f t="shared" si="91"/>
        <v>595</v>
      </c>
      <c r="D639" s="30">
        <f t="shared" si="90"/>
        <v>-1.9552191737622238E-2</v>
      </c>
      <c r="E639">
        <f t="shared" ca="1" si="92"/>
        <v>355</v>
      </c>
      <c r="F639" s="30">
        <f t="shared" ca="1" si="93"/>
        <v>6.0292326431181653E-3</v>
      </c>
      <c r="G639" s="30">
        <f t="shared" ca="1" si="94"/>
        <v>0.83490366017052375</v>
      </c>
      <c r="H639" s="13">
        <f t="shared" ca="1" si="95"/>
        <v>834903.6601705238</v>
      </c>
      <c r="J639" s="13">
        <f t="shared" ca="1" si="96"/>
        <v>834903.66022992379</v>
      </c>
      <c r="K639">
        <f t="shared" ca="1" si="97"/>
        <v>343</v>
      </c>
      <c r="L639" s="13">
        <f t="shared" ca="1" si="98"/>
        <v>834903.66022992379</v>
      </c>
      <c r="M639" s="13">
        <f t="shared" ca="1" si="99"/>
        <v>827632.2658727013</v>
      </c>
    </row>
    <row r="640" spans="1:13" x14ac:dyDescent="0.2">
      <c r="A640" s="84">
        <v>44044</v>
      </c>
      <c r="B640" s="69">
        <v>0.90990000000000004</v>
      </c>
      <c r="C640">
        <f t="shared" si="91"/>
        <v>596</v>
      </c>
      <c r="D640" s="30">
        <f t="shared" si="90"/>
        <v>-2.4445159215181644E-2</v>
      </c>
      <c r="E640">
        <f t="shared" ca="1" si="92"/>
        <v>459</v>
      </c>
      <c r="F640" s="30">
        <f t="shared" ca="1" si="93"/>
        <v>-7.2171148724117229E-3</v>
      </c>
      <c r="G640" s="30">
        <f t="shared" ca="1" si="94"/>
        <v>0.82391051636738544</v>
      </c>
      <c r="H640" s="13">
        <f t="shared" ca="1" si="95"/>
        <v>823910.5163673854</v>
      </c>
      <c r="J640" s="13">
        <f t="shared" ca="1" si="96"/>
        <v>823910.51642688538</v>
      </c>
      <c r="K640">
        <f t="shared" ca="1" si="97"/>
        <v>637</v>
      </c>
      <c r="L640" s="13">
        <f t="shared" ca="1" si="98"/>
        <v>823910.51642688538</v>
      </c>
      <c r="M640" s="13">
        <f t="shared" ca="1" si="99"/>
        <v>827505.42460128909</v>
      </c>
    </row>
    <row r="641" spans="1:13" x14ac:dyDescent="0.2">
      <c r="A641" s="84">
        <v>44075</v>
      </c>
      <c r="B641" s="69">
        <v>0.91490000000000005</v>
      </c>
      <c r="C641">
        <f t="shared" si="91"/>
        <v>597</v>
      </c>
      <c r="D641" s="30">
        <f t="shared" si="90"/>
        <v>5.495109352676053E-3</v>
      </c>
      <c r="E641">
        <f t="shared" ca="1" si="92"/>
        <v>506</v>
      </c>
      <c r="F641" s="30">
        <f t="shared" ca="1" si="93"/>
        <v>-2.3824994585228687E-3</v>
      </c>
      <c r="G641" s="30">
        <f t="shared" ca="1" si="94"/>
        <v>0.82792276369937179</v>
      </c>
      <c r="H641" s="13">
        <f t="shared" ca="1" si="95"/>
        <v>827922.76369937183</v>
      </c>
      <c r="J641" s="13">
        <f t="shared" ca="1" si="96"/>
        <v>827922.76375897182</v>
      </c>
      <c r="K641">
        <f t="shared" ca="1" si="97"/>
        <v>589</v>
      </c>
      <c r="L641" s="13">
        <f t="shared" ca="1" si="98"/>
        <v>827922.76375897182</v>
      </c>
      <c r="M641" s="13">
        <f t="shared" ca="1" si="99"/>
        <v>827492.74843718274</v>
      </c>
    </row>
    <row r="642" spans="1:13" x14ac:dyDescent="0.2">
      <c r="A642" s="84">
        <v>44105</v>
      </c>
      <c r="B642" s="69">
        <v>0.91239999999999999</v>
      </c>
      <c r="C642">
        <f t="shared" si="91"/>
        <v>598</v>
      </c>
      <c r="D642" s="30">
        <f t="shared" si="90"/>
        <v>-2.732539075308793E-3</v>
      </c>
      <c r="E642">
        <f t="shared" ca="1" si="92"/>
        <v>355</v>
      </c>
      <c r="F642" s="30">
        <f t="shared" ca="1" si="93"/>
        <v>6.0292326431181653E-3</v>
      </c>
      <c r="G642" s="30">
        <f t="shared" ca="1" si="94"/>
        <v>0.83490366017052375</v>
      </c>
      <c r="H642" s="13">
        <f t="shared" ca="1" si="95"/>
        <v>834903.6601705238</v>
      </c>
      <c r="J642" s="13">
        <f t="shared" ca="1" si="96"/>
        <v>834903.66023022379</v>
      </c>
      <c r="K642">
        <f t="shared" ca="1" si="97"/>
        <v>342</v>
      </c>
      <c r="L642" s="13">
        <f t="shared" ca="1" si="98"/>
        <v>834903.66023022379</v>
      </c>
      <c r="M642" s="13">
        <f t="shared" ca="1" si="99"/>
        <v>827492.74840888276</v>
      </c>
    </row>
    <row r="643" spans="1:13" x14ac:dyDescent="0.2">
      <c r="A643" s="84">
        <v>44136</v>
      </c>
      <c r="B643" s="69">
        <v>0.91100000000000003</v>
      </c>
      <c r="C643">
        <f t="shared" si="91"/>
        <v>599</v>
      </c>
      <c r="D643" s="30">
        <f t="shared" si="90"/>
        <v>-1.534414730381406E-3</v>
      </c>
      <c r="E643">
        <f t="shared" ca="1" si="92"/>
        <v>531</v>
      </c>
      <c r="F643" s="30">
        <f t="shared" ca="1" si="93"/>
        <v>4.668304668304657E-2</v>
      </c>
      <c r="G643" s="30">
        <f t="shared" ca="1" si="94"/>
        <v>0.86864226044226034</v>
      </c>
      <c r="H643" s="13">
        <f t="shared" ca="1" si="95"/>
        <v>868642.2604422603</v>
      </c>
      <c r="J643" s="13">
        <f t="shared" ca="1" si="96"/>
        <v>868642.26050206029</v>
      </c>
      <c r="K643">
        <f t="shared" ca="1" si="97"/>
        <v>27</v>
      </c>
      <c r="L643" s="13">
        <f t="shared" ca="1" si="98"/>
        <v>868642.26050206029</v>
      </c>
      <c r="M643" s="13">
        <f t="shared" ca="1" si="99"/>
        <v>827370.40044285171</v>
      </c>
    </row>
    <row r="644" spans="1:13" x14ac:dyDescent="0.2">
      <c r="A644" s="84">
        <v>44166</v>
      </c>
      <c r="B644" s="69">
        <v>0.88839999999999997</v>
      </c>
      <c r="C644">
        <f t="shared" si="91"/>
        <v>600</v>
      </c>
      <c r="D644" s="30">
        <f t="shared" si="90"/>
        <v>-2.4807903402854103E-2</v>
      </c>
      <c r="E644">
        <f t="shared" ca="1" si="92"/>
        <v>475</v>
      </c>
      <c r="F644" s="30">
        <f t="shared" ca="1" si="93"/>
        <v>-6.4415815193247461E-2</v>
      </c>
      <c r="G644" s="30">
        <f t="shared" ca="1" si="94"/>
        <v>0.7764413149711239</v>
      </c>
      <c r="H644" s="13">
        <f t="shared" ca="1" si="95"/>
        <v>776441.31497112394</v>
      </c>
      <c r="J644" s="13">
        <f t="shared" ca="1" si="96"/>
        <v>776441.31503102393</v>
      </c>
      <c r="K644">
        <f t="shared" ca="1" si="97"/>
        <v>978</v>
      </c>
      <c r="L644" s="13">
        <f t="shared" ca="1" si="98"/>
        <v>776441.31503102393</v>
      </c>
      <c r="M644" s="13">
        <f t="shared" ca="1" si="99"/>
        <v>827363.10034003167</v>
      </c>
    </row>
    <row r="645" spans="1:13" x14ac:dyDescent="0.2">
      <c r="A645" s="84">
        <v>44197</v>
      </c>
      <c r="B645" s="69">
        <v>0.88649999999999995</v>
      </c>
      <c r="C645">
        <f t="shared" si="91"/>
        <v>601</v>
      </c>
      <c r="D645" s="30">
        <f t="shared" si="90"/>
        <v>-2.1386762719496355E-3</v>
      </c>
      <c r="E645">
        <f t="shared" ca="1" si="92"/>
        <v>45</v>
      </c>
      <c r="F645" s="30">
        <f t="shared" ca="1" si="93"/>
        <v>4.0541446089930044E-3</v>
      </c>
      <c r="G645" s="30">
        <f t="shared" ca="1" si="94"/>
        <v>0.83326453461100325</v>
      </c>
      <c r="H645" s="13">
        <f t="shared" ca="1" si="95"/>
        <v>833264.53461100324</v>
      </c>
      <c r="J645" s="13">
        <f t="shared" ca="1" si="96"/>
        <v>833264.53467100323</v>
      </c>
      <c r="K645">
        <f t="shared" ca="1" si="97"/>
        <v>357</v>
      </c>
      <c r="L645" s="13">
        <f t="shared" ca="1" si="98"/>
        <v>833264.53467100323</v>
      </c>
      <c r="M645" s="13">
        <f t="shared" ca="1" si="99"/>
        <v>827224.30585073959</v>
      </c>
    </row>
    <row r="646" spans="1:13" x14ac:dyDescent="0.2">
      <c r="A646" s="84">
        <v>44228</v>
      </c>
      <c r="B646" s="69">
        <v>0.89790000000000003</v>
      </c>
      <c r="C646">
        <f t="shared" si="91"/>
        <v>602</v>
      </c>
      <c r="D646" s="30">
        <f t="shared" si="90"/>
        <v>1.2859560067681963E-2</v>
      </c>
      <c r="E646">
        <f t="shared" ca="1" si="92"/>
        <v>569</v>
      </c>
      <c r="F646" s="30">
        <f t="shared" ca="1" si="93"/>
        <v>2.9111179931867515E-2</v>
      </c>
      <c r="G646" s="30">
        <f t="shared" ca="1" si="94"/>
        <v>0.85405936822545681</v>
      </c>
      <c r="H646" s="13">
        <f t="shared" ca="1" si="95"/>
        <v>854059.3682254568</v>
      </c>
      <c r="J646" s="13">
        <f t="shared" ca="1" si="96"/>
        <v>854059.36828555679</v>
      </c>
      <c r="K646">
        <f t="shared" ca="1" si="97"/>
        <v>98</v>
      </c>
      <c r="L646" s="13">
        <f t="shared" ca="1" si="98"/>
        <v>854059.36828555679</v>
      </c>
      <c r="M646" s="13">
        <f t="shared" ca="1" si="99"/>
        <v>827224.30581843958</v>
      </c>
    </row>
    <row r="647" spans="1:13" x14ac:dyDescent="0.2">
      <c r="A647" s="84">
        <v>44256</v>
      </c>
      <c r="B647" s="69">
        <v>0.92979999999999996</v>
      </c>
      <c r="C647">
        <f t="shared" si="91"/>
        <v>603</v>
      </c>
      <c r="D647" s="30">
        <f t="shared" si="90"/>
        <v>3.5527341574785432E-2</v>
      </c>
      <c r="E647">
        <f t="shared" ca="1" si="92"/>
        <v>175</v>
      </c>
      <c r="F647" s="30">
        <f t="shared" ca="1" si="93"/>
        <v>-6.4577582520119581E-2</v>
      </c>
      <c r="G647" s="30">
        <f t="shared" ca="1" si="94"/>
        <v>0.77630706426655272</v>
      </c>
      <c r="H647" s="13">
        <f t="shared" ca="1" si="95"/>
        <v>776307.06426655268</v>
      </c>
      <c r="J647" s="13">
        <f t="shared" ca="1" si="96"/>
        <v>776307.06432675268</v>
      </c>
      <c r="K647">
        <f t="shared" ca="1" si="97"/>
        <v>980</v>
      </c>
      <c r="L647" s="13">
        <f t="shared" ca="1" si="98"/>
        <v>776307.06432675268</v>
      </c>
      <c r="M647" s="13">
        <f t="shared" ca="1" si="99"/>
        <v>827211.62947237014</v>
      </c>
    </row>
    <row r="648" spans="1:13" x14ac:dyDescent="0.2">
      <c r="A648" s="84">
        <v>44287</v>
      </c>
      <c r="B648" s="69">
        <v>0.92179999999999995</v>
      </c>
      <c r="C648">
        <f t="shared" si="91"/>
        <v>604</v>
      </c>
      <c r="D648" s="30">
        <f t="shared" si="90"/>
        <v>-8.6040008604001406E-3</v>
      </c>
      <c r="E648">
        <f t="shared" ca="1" si="92"/>
        <v>668</v>
      </c>
      <c r="F648" s="30">
        <f t="shared" ca="1" si="93"/>
        <v>4.0256772930038487E-3</v>
      </c>
      <c r="G648" s="30">
        <f t="shared" ca="1" si="94"/>
        <v>0.83324090958546382</v>
      </c>
      <c r="H648" s="13">
        <f t="shared" ca="1" si="95"/>
        <v>833240.90958546381</v>
      </c>
      <c r="J648" s="13">
        <f t="shared" ca="1" si="96"/>
        <v>833240.90964576381</v>
      </c>
      <c r="K648">
        <f t="shared" ca="1" si="97"/>
        <v>409</v>
      </c>
      <c r="L648" s="13">
        <f t="shared" ca="1" si="98"/>
        <v>833240.90964576381</v>
      </c>
      <c r="M648" s="13">
        <f t="shared" ca="1" si="99"/>
        <v>826961.00051247363</v>
      </c>
    </row>
    <row r="649" spans="1:13" x14ac:dyDescent="0.2">
      <c r="A649" s="84">
        <v>44317</v>
      </c>
      <c r="B649" s="69">
        <v>0.90269999999999995</v>
      </c>
      <c r="C649">
        <f t="shared" si="91"/>
        <v>605</v>
      </c>
      <c r="D649" s="30">
        <f t="shared" si="90"/>
        <v>-2.0720329789542191E-2</v>
      </c>
      <c r="E649">
        <f t="shared" ca="1" si="92"/>
        <v>553</v>
      </c>
      <c r="F649" s="30">
        <f t="shared" ca="1" si="93"/>
        <v>-1.1673533451049711E-2</v>
      </c>
      <c r="G649" s="30">
        <f t="shared" ca="1" si="94"/>
        <v>0.8202121345889738</v>
      </c>
      <c r="H649" s="13">
        <f t="shared" ca="1" si="95"/>
        <v>820212.13458897383</v>
      </c>
      <c r="J649" s="13">
        <f t="shared" ca="1" si="96"/>
        <v>820212.13464937382</v>
      </c>
      <c r="K649">
        <f t="shared" ca="1" si="97"/>
        <v>693</v>
      </c>
      <c r="L649" s="13">
        <f t="shared" ca="1" si="98"/>
        <v>820212.13464937382</v>
      </c>
      <c r="M649" s="13">
        <f t="shared" ca="1" si="99"/>
        <v>826961.0005054737</v>
      </c>
    </row>
    <row r="650" spans="1:13" x14ac:dyDescent="0.2">
      <c r="A650" s="84">
        <v>44348</v>
      </c>
      <c r="B650" s="69">
        <v>0.90780000000000005</v>
      </c>
      <c r="C650">
        <f t="shared" si="91"/>
        <v>606</v>
      </c>
      <c r="D650" s="30">
        <f t="shared" si="90"/>
        <v>5.6497175141243527E-3</v>
      </c>
      <c r="E650">
        <f t="shared" ca="1" si="92"/>
        <v>464</v>
      </c>
      <c r="F650" s="30">
        <f t="shared" ca="1" si="93"/>
        <v>-8.9981447124304337E-3</v>
      </c>
      <c r="G650" s="30">
        <f t="shared" ca="1" si="94"/>
        <v>0.82243243970315394</v>
      </c>
      <c r="H650" s="13">
        <f t="shared" ca="1" si="95"/>
        <v>822432.43970315391</v>
      </c>
      <c r="J650" s="13">
        <f t="shared" ca="1" si="96"/>
        <v>822432.43976365391</v>
      </c>
      <c r="K650">
        <f t="shared" ca="1" si="97"/>
        <v>658</v>
      </c>
      <c r="L650" s="13">
        <f t="shared" ca="1" si="98"/>
        <v>822432.43976365391</v>
      </c>
      <c r="M650" s="13">
        <f t="shared" ca="1" si="99"/>
        <v>826847.56816902396</v>
      </c>
    </row>
    <row r="651" spans="1:13" x14ac:dyDescent="0.2">
      <c r="A651" s="84">
        <v>44378</v>
      </c>
      <c r="B651" s="69">
        <v>0.91739999999999999</v>
      </c>
      <c r="C651">
        <f t="shared" si="91"/>
        <v>607</v>
      </c>
      <c r="D651" s="30">
        <f t="shared" si="90"/>
        <v>1.0575016523463265E-2</v>
      </c>
      <c r="E651">
        <f t="shared" ca="1" si="92"/>
        <v>63</v>
      </c>
      <c r="F651" s="30">
        <f t="shared" ca="1" si="93"/>
        <v>-1.7120622568093102E-3</v>
      </c>
      <c r="G651" s="30">
        <f t="shared" ca="1" si="94"/>
        <v>0.82847915953307394</v>
      </c>
      <c r="H651" s="13">
        <f t="shared" ca="1" si="95"/>
        <v>828479.15953307389</v>
      </c>
      <c r="J651" s="13">
        <f t="shared" ca="1" si="96"/>
        <v>828479.15959367389</v>
      </c>
      <c r="K651">
        <f t="shared" ca="1" si="97"/>
        <v>585</v>
      </c>
      <c r="L651" s="13">
        <f t="shared" ca="1" si="98"/>
        <v>828479.15959367389</v>
      </c>
      <c r="M651" s="13">
        <f t="shared" ca="1" si="99"/>
        <v>826847.56812542386</v>
      </c>
    </row>
    <row r="652" spans="1:13" x14ac:dyDescent="0.2">
      <c r="A652" s="84">
        <v>44409</v>
      </c>
      <c r="B652" s="69">
        <v>0.91469999999999996</v>
      </c>
      <c r="C652">
        <f t="shared" si="91"/>
        <v>608</v>
      </c>
      <c r="D652" s="30">
        <f t="shared" si="90"/>
        <v>-2.9431000654022155E-3</v>
      </c>
      <c r="E652">
        <f t="shared" ca="1" si="92"/>
        <v>12</v>
      </c>
      <c r="F652" s="30">
        <f t="shared" ca="1" si="93"/>
        <v>-1.9907616608927037E-2</v>
      </c>
      <c r="G652" s="30">
        <f t="shared" ca="1" si="94"/>
        <v>0.81337866897625144</v>
      </c>
      <c r="H652" s="13">
        <f t="shared" ca="1" si="95"/>
        <v>813378.66897625139</v>
      </c>
      <c r="J652" s="13">
        <f t="shared" ca="1" si="96"/>
        <v>813378.66903695138</v>
      </c>
      <c r="K652">
        <f t="shared" ca="1" si="97"/>
        <v>793</v>
      </c>
      <c r="L652" s="13">
        <f t="shared" ca="1" si="98"/>
        <v>813378.66903695138</v>
      </c>
      <c r="M652" s="13">
        <f t="shared" ca="1" si="99"/>
        <v>826739.27142463985</v>
      </c>
    </row>
    <row r="653" spans="1:13" x14ac:dyDescent="0.2">
      <c r="A653" s="84">
        <v>44440</v>
      </c>
      <c r="B653" s="69">
        <v>0.92279999999999995</v>
      </c>
      <c r="C653">
        <f t="shared" si="91"/>
        <v>609</v>
      </c>
      <c r="D653" s="30">
        <f t="shared" si="90"/>
        <v>8.8553624139062759E-3</v>
      </c>
      <c r="E653">
        <f t="shared" ca="1" si="92"/>
        <v>223</v>
      </c>
      <c r="F653" s="30">
        <f t="shared" ca="1" si="93"/>
        <v>-4.7281877230967329E-2</v>
      </c>
      <c r="G653" s="30">
        <f t="shared" ca="1" si="94"/>
        <v>0.7906607700860202</v>
      </c>
      <c r="H653" s="13">
        <f t="shared" ca="1" si="95"/>
        <v>790660.77008602023</v>
      </c>
      <c r="J653" s="13">
        <f t="shared" ca="1" si="96"/>
        <v>790660.77014682023</v>
      </c>
      <c r="K653">
        <f t="shared" ca="1" si="97"/>
        <v>936</v>
      </c>
      <c r="L653" s="13">
        <f t="shared" ca="1" si="98"/>
        <v>790660.77014682023</v>
      </c>
      <c r="M653" s="13">
        <f t="shared" ca="1" si="99"/>
        <v>826291.73920273467</v>
      </c>
    </row>
    <row r="654" spans="1:13" x14ac:dyDescent="0.2">
      <c r="A654" s="84">
        <v>44470</v>
      </c>
      <c r="B654" s="69">
        <v>0.92269999999999996</v>
      </c>
      <c r="C654">
        <f t="shared" si="91"/>
        <v>610</v>
      </c>
      <c r="D654" s="30">
        <f t="shared" si="90"/>
        <v>-1.0836584308626662E-4</v>
      </c>
      <c r="E654">
        <f t="shared" ca="1" si="92"/>
        <v>303</v>
      </c>
      <c r="F654" s="30">
        <f t="shared" ca="1" si="93"/>
        <v>-6.6850505556959039E-4</v>
      </c>
      <c r="G654" s="30">
        <f t="shared" ca="1" si="94"/>
        <v>0.8293452076543828</v>
      </c>
      <c r="H654" s="13">
        <f t="shared" ca="1" si="95"/>
        <v>829345.2076543828</v>
      </c>
      <c r="J654" s="13">
        <f t="shared" ca="1" si="96"/>
        <v>829345.2077152828</v>
      </c>
      <c r="K654">
        <f t="shared" ca="1" si="97"/>
        <v>549</v>
      </c>
      <c r="L654" s="13">
        <f t="shared" ca="1" si="98"/>
        <v>829345.2077152828</v>
      </c>
      <c r="M654" s="13">
        <f t="shared" ca="1" si="99"/>
        <v>826291.73916683474</v>
      </c>
    </row>
    <row r="655" spans="1:13" x14ac:dyDescent="0.2">
      <c r="A655" s="84">
        <v>44501</v>
      </c>
      <c r="B655" s="69">
        <v>0.92130000000000001</v>
      </c>
      <c r="C655">
        <f t="shared" si="91"/>
        <v>611</v>
      </c>
      <c r="D655" s="30">
        <f t="shared" si="90"/>
        <v>-1.5172862252085251E-3</v>
      </c>
      <c r="E655">
        <f t="shared" ca="1" si="92"/>
        <v>266</v>
      </c>
      <c r="F655" s="30">
        <f t="shared" ca="1" si="93"/>
        <v>2.7345336401786824E-2</v>
      </c>
      <c r="G655" s="30">
        <f t="shared" ca="1" si="94"/>
        <v>0.85259389467984281</v>
      </c>
      <c r="H655" s="13">
        <f t="shared" ca="1" si="95"/>
        <v>852593.89467984287</v>
      </c>
      <c r="J655" s="13">
        <f t="shared" ca="1" si="96"/>
        <v>852593.89474084286</v>
      </c>
      <c r="K655">
        <f t="shared" ca="1" si="97"/>
        <v>115</v>
      </c>
      <c r="L655" s="13">
        <f t="shared" ca="1" si="98"/>
        <v>852593.89474084286</v>
      </c>
      <c r="M655" s="13">
        <f t="shared" ca="1" si="99"/>
        <v>826220.0362064275</v>
      </c>
    </row>
    <row r="656" spans="1:13" x14ac:dyDescent="0.2">
      <c r="A656" s="84">
        <v>44531</v>
      </c>
      <c r="B656" s="69">
        <v>0.92100000000000004</v>
      </c>
      <c r="C656">
        <f t="shared" si="91"/>
        <v>612</v>
      </c>
      <c r="D656" s="30">
        <f t="shared" si="90"/>
        <v>-3.2562683165093809E-4</v>
      </c>
      <c r="E656">
        <f t="shared" ca="1" si="92"/>
        <v>174</v>
      </c>
      <c r="F656" s="30">
        <f t="shared" ca="1" si="93"/>
        <v>-1.6405353728489613E-2</v>
      </c>
      <c r="G656" s="30">
        <f t="shared" ca="1" si="94"/>
        <v>0.81628519694072643</v>
      </c>
      <c r="H656" s="13">
        <f t="shared" ca="1" si="95"/>
        <v>816285.19694072648</v>
      </c>
      <c r="J656" s="13">
        <f t="shared" ca="1" si="96"/>
        <v>816285.19700182648</v>
      </c>
      <c r="K656">
        <f t="shared" ca="1" si="97"/>
        <v>748</v>
      </c>
      <c r="L656" s="13">
        <f t="shared" ca="1" si="98"/>
        <v>816285.19700182648</v>
      </c>
      <c r="M656" s="13">
        <f t="shared" ca="1" si="99"/>
        <v>826133.43420812022</v>
      </c>
    </row>
    <row r="657" spans="1:13" x14ac:dyDescent="0.2">
      <c r="A657" s="84">
        <v>44562</v>
      </c>
      <c r="B657" s="69">
        <v>0.91910000000000003</v>
      </c>
      <c r="C657">
        <f t="shared" si="91"/>
        <v>613</v>
      </c>
      <c r="D657" s="30">
        <f t="shared" si="90"/>
        <v>-2.0629750271444758E-3</v>
      </c>
      <c r="E657">
        <f t="shared" ca="1" si="92"/>
        <v>611</v>
      </c>
      <c r="F657" s="30">
        <f t="shared" ca="1" si="93"/>
        <v>-1.5172862252085251E-3</v>
      </c>
      <c r="G657" s="30">
        <f t="shared" ca="1" si="94"/>
        <v>0.82864080416169938</v>
      </c>
      <c r="H657" s="13">
        <f t="shared" ca="1" si="95"/>
        <v>828640.80416169937</v>
      </c>
      <c r="J657" s="13">
        <f t="shared" ca="1" si="96"/>
        <v>828640.80422289937</v>
      </c>
      <c r="K657">
        <f t="shared" ca="1" si="97"/>
        <v>573</v>
      </c>
      <c r="L657" s="13">
        <f t="shared" ca="1" si="98"/>
        <v>828640.80422289937</v>
      </c>
      <c r="M657" s="13">
        <f t="shared" ca="1" si="99"/>
        <v>826074.61010999489</v>
      </c>
    </row>
    <row r="658" spans="1:13" x14ac:dyDescent="0.2">
      <c r="A658" s="84">
        <v>44593</v>
      </c>
      <c r="B658" s="69">
        <v>0.92279999999999995</v>
      </c>
      <c r="C658">
        <f t="shared" si="91"/>
        <v>614</v>
      </c>
      <c r="D658" s="30">
        <f t="shared" si="90"/>
        <v>4.0256772930038487E-3</v>
      </c>
      <c r="E658">
        <f t="shared" ca="1" si="92"/>
        <v>103</v>
      </c>
      <c r="F658" s="30">
        <f t="shared" ca="1" si="93"/>
        <v>-2.948793407886996E-2</v>
      </c>
      <c r="G658" s="30">
        <f t="shared" ca="1" si="94"/>
        <v>0.80542796350794577</v>
      </c>
      <c r="H658" s="13">
        <f t="shared" ca="1" si="95"/>
        <v>805427.96350794577</v>
      </c>
      <c r="J658" s="13">
        <f t="shared" ca="1" si="96"/>
        <v>805427.96356924577</v>
      </c>
      <c r="K658">
        <f t="shared" ca="1" si="97"/>
        <v>858</v>
      </c>
      <c r="L658" s="13">
        <f t="shared" ca="1" si="98"/>
        <v>805427.96356924577</v>
      </c>
      <c r="M658" s="13">
        <f t="shared" ca="1" si="99"/>
        <v>825954.27908238489</v>
      </c>
    </row>
    <row r="659" spans="1:13" x14ac:dyDescent="0.2">
      <c r="A659" s="84">
        <v>44621</v>
      </c>
      <c r="B659" s="69">
        <v>0.9294</v>
      </c>
      <c r="C659">
        <f t="shared" si="91"/>
        <v>615</v>
      </c>
      <c r="D659" s="30">
        <f t="shared" si="90"/>
        <v>7.152145643693153E-3</v>
      </c>
      <c r="E659">
        <f t="shared" ca="1" si="92"/>
        <v>233</v>
      </c>
      <c r="F659" s="30">
        <f t="shared" ca="1" si="93"/>
        <v>-4.4934750437239268E-2</v>
      </c>
      <c r="G659" s="30">
        <f t="shared" ca="1" si="94"/>
        <v>0.79260865061213515</v>
      </c>
      <c r="H659" s="13">
        <f t="shared" ca="1" si="95"/>
        <v>792608.65061213518</v>
      </c>
      <c r="J659" s="13">
        <f t="shared" ca="1" si="96"/>
        <v>792608.65067353519</v>
      </c>
      <c r="K659">
        <f t="shared" ca="1" si="97"/>
        <v>930</v>
      </c>
      <c r="L659" s="13">
        <f t="shared" ca="1" si="98"/>
        <v>792608.65067353519</v>
      </c>
      <c r="M659" s="13">
        <f t="shared" ca="1" si="99"/>
        <v>825813.89476079866</v>
      </c>
    </row>
    <row r="660" spans="1:13" x14ac:dyDescent="0.2">
      <c r="A660" s="84">
        <v>44652</v>
      </c>
      <c r="B660" s="69">
        <v>0.94499999999999995</v>
      </c>
      <c r="C660">
        <f t="shared" si="91"/>
        <v>616</v>
      </c>
      <c r="D660" s="30">
        <f t="shared" si="90"/>
        <v>1.6785022595222632E-2</v>
      </c>
      <c r="E660">
        <f t="shared" ca="1" si="92"/>
        <v>574</v>
      </c>
      <c r="F660" s="30">
        <f t="shared" ca="1" si="93"/>
        <v>2.6541361148404441E-2</v>
      </c>
      <c r="G660" s="30">
        <f t="shared" ca="1" si="94"/>
        <v>0.85192667561706081</v>
      </c>
      <c r="H660" s="13">
        <f t="shared" ca="1" si="95"/>
        <v>851926.67561706086</v>
      </c>
      <c r="J660" s="13">
        <f t="shared" ca="1" si="96"/>
        <v>851926.67567856086</v>
      </c>
      <c r="K660">
        <f t="shared" ca="1" si="97"/>
        <v>119</v>
      </c>
      <c r="L660" s="13">
        <f t="shared" ca="1" si="98"/>
        <v>851926.67567856086</v>
      </c>
      <c r="M660" s="13">
        <f t="shared" ca="1" si="99"/>
        <v>824985.42826450046</v>
      </c>
    </row>
    <row r="661" spans="1:13" x14ac:dyDescent="0.2">
      <c r="A661" s="84">
        <v>44682</v>
      </c>
      <c r="B661" s="69">
        <v>0.98040000000000005</v>
      </c>
      <c r="C661">
        <f t="shared" si="91"/>
        <v>617</v>
      </c>
      <c r="D661" s="30">
        <f t="shared" si="90"/>
        <v>3.7460317460317638E-2</v>
      </c>
      <c r="E661">
        <f t="shared" ca="1" si="92"/>
        <v>549</v>
      </c>
      <c r="F661" s="30">
        <f t="shared" ca="1" si="93"/>
        <v>2.1624961383996943E-3</v>
      </c>
      <c r="G661" s="30">
        <f t="shared" ca="1" si="94"/>
        <v>0.8316946555452579</v>
      </c>
      <c r="H661" s="13">
        <f t="shared" ca="1" si="95"/>
        <v>831694.65554525785</v>
      </c>
      <c r="J661" s="13">
        <f t="shared" ca="1" si="96"/>
        <v>831694.65560685785</v>
      </c>
      <c r="K661">
        <f t="shared" ca="1" si="97"/>
        <v>502</v>
      </c>
      <c r="L661" s="13">
        <f t="shared" ca="1" si="98"/>
        <v>831694.65560685785</v>
      </c>
      <c r="M661" s="13">
        <f t="shared" ca="1" si="99"/>
        <v>824985.42824360041</v>
      </c>
    </row>
    <row r="662" spans="1:13" x14ac:dyDescent="0.2">
      <c r="A662" s="84">
        <v>44713</v>
      </c>
      <c r="B662" s="69">
        <v>0.97019999999999995</v>
      </c>
      <c r="C662">
        <f t="shared" si="91"/>
        <v>618</v>
      </c>
      <c r="D662" s="30">
        <f t="shared" si="90"/>
        <v>-1.0403916768665922E-2</v>
      </c>
      <c r="E662">
        <f t="shared" ca="1" si="92"/>
        <v>589</v>
      </c>
      <c r="F662" s="30">
        <f t="shared" ca="1" si="93"/>
        <v>-1.3026663952778406E-2</v>
      </c>
      <c r="G662" s="30">
        <f t="shared" ca="1" si="94"/>
        <v>0.81908917158558914</v>
      </c>
      <c r="H662" s="13">
        <f t="shared" ca="1" si="95"/>
        <v>819089.17158558918</v>
      </c>
      <c r="J662" s="13">
        <f t="shared" ca="1" si="96"/>
        <v>819089.17164728919</v>
      </c>
      <c r="K662">
        <f t="shared" ca="1" si="97"/>
        <v>713</v>
      </c>
      <c r="L662" s="13">
        <f t="shared" ca="1" si="98"/>
        <v>819089.17164728919</v>
      </c>
      <c r="M662" s="13">
        <f t="shared" ca="1" si="99"/>
        <v>824939.64781912998</v>
      </c>
    </row>
    <row r="663" spans="1:13" x14ac:dyDescent="0.2">
      <c r="A663" s="84">
        <v>44743</v>
      </c>
      <c r="B663" s="69">
        <v>0.97009999999999996</v>
      </c>
      <c r="C663">
        <f t="shared" si="91"/>
        <v>619</v>
      </c>
      <c r="D663" s="30">
        <f t="shared" ref="D663:D697" si="100">B663/B662-1</f>
        <v>-1.030715316429065E-4</v>
      </c>
      <c r="E663">
        <f t="shared" ca="1" si="92"/>
        <v>99</v>
      </c>
      <c r="F663" s="30">
        <f t="shared" ca="1" si="93"/>
        <v>3.7607449856733588E-3</v>
      </c>
      <c r="G663" s="30">
        <f t="shared" ca="1" si="94"/>
        <v>0.83302104226361029</v>
      </c>
      <c r="H663" s="13">
        <f t="shared" ca="1" si="95"/>
        <v>833021.04226361029</v>
      </c>
      <c r="J663" s="13">
        <f t="shared" ca="1" si="96"/>
        <v>833021.04232541029</v>
      </c>
      <c r="K663">
        <f t="shared" ca="1" si="97"/>
        <v>484</v>
      </c>
      <c r="L663" s="13">
        <f t="shared" ca="1" si="98"/>
        <v>833021.04232541029</v>
      </c>
      <c r="M663" s="13">
        <f t="shared" ca="1" si="99"/>
        <v>824939.64775272994</v>
      </c>
    </row>
    <row r="664" spans="1:13" x14ac:dyDescent="0.2">
      <c r="A664" s="84">
        <v>44774</v>
      </c>
      <c r="B664" s="69">
        <v>0.95740000000000003</v>
      </c>
      <c r="C664">
        <f t="shared" si="91"/>
        <v>620</v>
      </c>
      <c r="D664" s="30">
        <f t="shared" si="100"/>
        <v>-1.3091433872796543E-2</v>
      </c>
      <c r="E664">
        <f t="shared" ca="1" si="92"/>
        <v>457</v>
      </c>
      <c r="F664" s="30">
        <f t="shared" ca="1" si="93"/>
        <v>-1.2013328656611755E-2</v>
      </c>
      <c r="G664" s="30">
        <f t="shared" ca="1" si="94"/>
        <v>0.81993013854787788</v>
      </c>
      <c r="H664" s="13">
        <f t="shared" ca="1" si="95"/>
        <v>819930.1385478779</v>
      </c>
      <c r="J664" s="13">
        <f t="shared" ca="1" si="96"/>
        <v>819930.1386097779</v>
      </c>
      <c r="K664">
        <f t="shared" ca="1" si="97"/>
        <v>696</v>
      </c>
      <c r="L664" s="13">
        <f t="shared" ca="1" si="98"/>
        <v>819930.1386097779</v>
      </c>
      <c r="M664" s="13">
        <f t="shared" ca="1" si="99"/>
        <v>824656.03347305499</v>
      </c>
    </row>
    <row r="665" spans="1:13" x14ac:dyDescent="0.2">
      <c r="A665" s="84">
        <v>44805</v>
      </c>
      <c r="B665" s="69">
        <v>0.97330000000000005</v>
      </c>
      <c r="C665">
        <f t="shared" si="91"/>
        <v>621</v>
      </c>
      <c r="D665" s="30">
        <f t="shared" si="100"/>
        <v>1.6607478587842062E-2</v>
      </c>
      <c r="E665">
        <f t="shared" ca="1" si="92"/>
        <v>441</v>
      </c>
      <c r="F665" s="30">
        <f t="shared" ca="1" si="93"/>
        <v>-1.455059449571805E-2</v>
      </c>
      <c r="G665" s="30">
        <f t="shared" ca="1" si="94"/>
        <v>0.8178244616280036</v>
      </c>
      <c r="H665" s="13">
        <f t="shared" ca="1" si="95"/>
        <v>817824.46162800363</v>
      </c>
      <c r="J665" s="13">
        <f t="shared" ca="1" si="96"/>
        <v>817824.46169000363</v>
      </c>
      <c r="K665">
        <f t="shared" ca="1" si="97"/>
        <v>729</v>
      </c>
      <c r="L665" s="13">
        <f t="shared" ca="1" si="98"/>
        <v>817824.46169000363</v>
      </c>
      <c r="M665" s="13">
        <f t="shared" ca="1" si="99"/>
        <v>824656.03345935501</v>
      </c>
    </row>
    <row r="666" spans="1:13" x14ac:dyDescent="0.2">
      <c r="A666" s="84">
        <v>44835</v>
      </c>
      <c r="B666" s="69">
        <v>0.99490000000000001</v>
      </c>
      <c r="C666">
        <f t="shared" si="91"/>
        <v>622</v>
      </c>
      <c r="D666" s="30">
        <f t="shared" si="100"/>
        <v>2.2192540840439756E-2</v>
      </c>
      <c r="E666">
        <f t="shared" ca="1" si="92"/>
        <v>377</v>
      </c>
      <c r="F666" s="30">
        <f t="shared" ca="1" si="93"/>
        <v>-3.9475275057429537E-2</v>
      </c>
      <c r="G666" s="30">
        <f t="shared" ca="1" si="94"/>
        <v>0.79713946922983925</v>
      </c>
      <c r="H666" s="13">
        <f t="shared" ca="1" si="95"/>
        <v>797139.46922983928</v>
      </c>
      <c r="J666" s="13">
        <f t="shared" ca="1" si="96"/>
        <v>797139.46929193928</v>
      </c>
      <c r="K666">
        <f t="shared" ca="1" si="97"/>
        <v>908</v>
      </c>
      <c r="L666" s="13">
        <f t="shared" ca="1" si="98"/>
        <v>797139.46929193928</v>
      </c>
      <c r="M666" s="13">
        <f t="shared" ca="1" si="99"/>
        <v>824585.19264713442</v>
      </c>
    </row>
    <row r="667" spans="1:13" x14ac:dyDescent="0.2">
      <c r="A667" s="84">
        <v>44866</v>
      </c>
      <c r="B667" s="69">
        <v>0.96599999999999997</v>
      </c>
      <c r="C667">
        <f t="shared" si="91"/>
        <v>623</v>
      </c>
      <c r="D667" s="30">
        <f t="shared" si="100"/>
        <v>-2.9048145542265646E-2</v>
      </c>
      <c r="E667">
        <f t="shared" ca="1" si="92"/>
        <v>634</v>
      </c>
      <c r="F667" s="30">
        <f t="shared" ca="1" si="93"/>
        <v>4.0256772930038487E-3</v>
      </c>
      <c r="G667" s="30">
        <f t="shared" ca="1" si="94"/>
        <v>0.83324090958546382</v>
      </c>
      <c r="H667" s="13">
        <f t="shared" ca="1" si="95"/>
        <v>833240.90958546381</v>
      </c>
      <c r="J667" s="13">
        <f t="shared" ca="1" si="96"/>
        <v>833240.90964766382</v>
      </c>
      <c r="K667">
        <f t="shared" ca="1" si="97"/>
        <v>408</v>
      </c>
      <c r="L667" s="13">
        <f t="shared" ca="1" si="98"/>
        <v>833240.90964766382</v>
      </c>
      <c r="M667" s="13">
        <f t="shared" ca="1" si="99"/>
        <v>824545.8064579129</v>
      </c>
    </row>
    <row r="668" spans="1:13" x14ac:dyDescent="0.2">
      <c r="A668" s="84">
        <v>44896</v>
      </c>
      <c r="B668" s="69">
        <v>0.93159999999999998</v>
      </c>
      <c r="C668">
        <f t="shared" si="91"/>
        <v>624</v>
      </c>
      <c r="D668" s="30">
        <f t="shared" si="100"/>
        <v>-3.5610766045548692E-2</v>
      </c>
      <c r="E668">
        <f t="shared" ca="1" si="92"/>
        <v>210</v>
      </c>
      <c r="F668" s="30">
        <f t="shared" ca="1" si="93"/>
        <v>3.6708950464176882E-2</v>
      </c>
      <c r="G668" s="30">
        <f t="shared" ca="1" si="94"/>
        <v>0.86036475799022039</v>
      </c>
      <c r="H668" s="13">
        <f t="shared" ca="1" si="95"/>
        <v>860364.75799022033</v>
      </c>
      <c r="J668" s="13">
        <f t="shared" ca="1" si="96"/>
        <v>860364.75805252034</v>
      </c>
      <c r="K668">
        <f t="shared" ca="1" si="97"/>
        <v>59</v>
      </c>
      <c r="L668" s="13">
        <f t="shared" ca="1" si="98"/>
        <v>860364.75805252034</v>
      </c>
      <c r="M668" s="13">
        <f t="shared" ca="1" si="99"/>
        <v>824545.80645501288</v>
      </c>
    </row>
    <row r="669" spans="1:13" x14ac:dyDescent="0.2">
      <c r="A669" s="84">
        <v>44927</v>
      </c>
      <c r="B669" s="69">
        <v>0.92410000000000003</v>
      </c>
      <c r="C669">
        <f t="shared" si="91"/>
        <v>625</v>
      </c>
      <c r="D669" s="30">
        <f t="shared" si="100"/>
        <v>-8.050665521683098E-3</v>
      </c>
      <c r="E669">
        <f t="shared" ca="1" si="92"/>
        <v>433</v>
      </c>
      <c r="F669" s="30">
        <f t="shared" ca="1" si="93"/>
        <v>2.7440284321018416E-2</v>
      </c>
      <c r="G669" s="30">
        <f t="shared" ca="1" si="94"/>
        <v>0.85267269195801321</v>
      </c>
      <c r="H669" s="13">
        <f t="shared" ca="1" si="95"/>
        <v>852672.69195801322</v>
      </c>
      <c r="J669" s="13">
        <f t="shared" ca="1" si="96"/>
        <v>852672.69202041323</v>
      </c>
      <c r="K669">
        <f t="shared" ca="1" si="97"/>
        <v>112</v>
      </c>
      <c r="L669" s="13">
        <f t="shared" ca="1" si="98"/>
        <v>852672.69202041323</v>
      </c>
      <c r="M669" s="13">
        <f t="shared" ca="1" si="99"/>
        <v>824329.60797899938</v>
      </c>
    </row>
    <row r="670" spans="1:13" x14ac:dyDescent="0.2">
      <c r="A670" s="84">
        <v>44958</v>
      </c>
      <c r="B670" s="69">
        <v>0.92579999999999996</v>
      </c>
      <c r="C670">
        <f t="shared" si="91"/>
        <v>626</v>
      </c>
      <c r="D670" s="30">
        <f t="shared" si="100"/>
        <v>1.8396277459149513E-3</v>
      </c>
      <c r="E670">
        <f t="shared" ca="1" si="92"/>
        <v>607</v>
      </c>
      <c r="F670" s="30">
        <f t="shared" ca="1" si="93"/>
        <v>1.0575016523463265E-2</v>
      </c>
      <c r="G670" s="30">
        <f t="shared" ca="1" si="94"/>
        <v>0.83867620621282213</v>
      </c>
      <c r="H670" s="13">
        <f t="shared" ca="1" si="95"/>
        <v>838676.20621282212</v>
      </c>
      <c r="J670" s="13">
        <f t="shared" ca="1" si="96"/>
        <v>838676.20627532213</v>
      </c>
      <c r="K670">
        <f t="shared" ca="1" si="97"/>
        <v>291</v>
      </c>
      <c r="L670" s="13">
        <f t="shared" ca="1" si="98"/>
        <v>838676.20627532213</v>
      </c>
      <c r="M670" s="13">
        <f t="shared" ca="1" si="99"/>
        <v>824302.61363223451</v>
      </c>
    </row>
    <row r="671" spans="1:13" x14ac:dyDescent="0.2">
      <c r="A671" s="84">
        <v>44986</v>
      </c>
      <c r="B671" s="69">
        <v>0.92549999999999999</v>
      </c>
      <c r="C671">
        <f t="shared" si="91"/>
        <v>627</v>
      </c>
      <c r="D671" s="30">
        <f t="shared" si="100"/>
        <v>-3.240440699935343E-4</v>
      </c>
      <c r="E671">
        <f t="shared" ca="1" si="92"/>
        <v>359</v>
      </c>
      <c r="F671" s="30">
        <f t="shared" ca="1" si="93"/>
        <v>1.9160326852634135E-3</v>
      </c>
      <c r="G671" s="30">
        <f t="shared" ca="1" si="94"/>
        <v>0.83149011552550012</v>
      </c>
      <c r="H671" s="13">
        <f t="shared" ca="1" si="95"/>
        <v>831490.11552550015</v>
      </c>
      <c r="J671" s="13">
        <f t="shared" ca="1" si="96"/>
        <v>831490.11558810016</v>
      </c>
      <c r="K671">
        <f t="shared" ca="1" si="97"/>
        <v>504</v>
      </c>
      <c r="L671" s="13">
        <f t="shared" ca="1" si="98"/>
        <v>831490.11558810016</v>
      </c>
      <c r="M671" s="13">
        <f t="shared" ca="1" si="99"/>
        <v>824260.32417607494</v>
      </c>
    </row>
    <row r="672" spans="1:13" x14ac:dyDescent="0.2">
      <c r="A672" s="84">
        <v>45017</v>
      </c>
      <c r="B672" s="69">
        <v>0.89849999999999997</v>
      </c>
      <c r="C672">
        <f t="shared" si="91"/>
        <v>628</v>
      </c>
      <c r="D672" s="30">
        <f t="shared" si="100"/>
        <v>-2.9173419773095621E-2</v>
      </c>
      <c r="E672">
        <f t="shared" ca="1" si="92"/>
        <v>645</v>
      </c>
      <c r="F672" s="30">
        <f t="shared" ca="1" si="93"/>
        <v>4.0256772930038487E-3</v>
      </c>
      <c r="G672" s="30">
        <f t="shared" ca="1" si="94"/>
        <v>0.83324090958546382</v>
      </c>
      <c r="H672" s="13">
        <f t="shared" ca="1" si="95"/>
        <v>833240.90958546381</v>
      </c>
      <c r="J672" s="13">
        <f t="shared" ca="1" si="96"/>
        <v>833240.90964816383</v>
      </c>
      <c r="K672">
        <f t="shared" ca="1" si="97"/>
        <v>407</v>
      </c>
      <c r="L672" s="13">
        <f t="shared" ca="1" si="98"/>
        <v>833240.90964816383</v>
      </c>
      <c r="M672" s="13">
        <f t="shared" ca="1" si="99"/>
        <v>824260.32414547494</v>
      </c>
    </row>
    <row r="673" spans="1:13" x14ac:dyDescent="0.2">
      <c r="A673" s="84">
        <v>45047</v>
      </c>
      <c r="B673" s="69">
        <v>0.89770000000000005</v>
      </c>
      <c r="C673">
        <f t="shared" si="91"/>
        <v>629</v>
      </c>
      <c r="D673" s="30">
        <f t="shared" si="100"/>
        <v>-8.9037284362813995E-4</v>
      </c>
      <c r="E673">
        <f t="shared" ca="1" si="92"/>
        <v>474</v>
      </c>
      <c r="F673" s="30">
        <f t="shared" ca="1" si="93"/>
        <v>-3.5413899955732964E-3</v>
      </c>
      <c r="G673" s="30">
        <f t="shared" ca="1" si="94"/>
        <v>0.82696100044267373</v>
      </c>
      <c r="H673" s="13">
        <f t="shared" ca="1" si="95"/>
        <v>826961.00044267369</v>
      </c>
      <c r="J673" s="13">
        <f t="shared" ca="1" si="96"/>
        <v>826961.0005054737</v>
      </c>
      <c r="K673">
        <f t="shared" ca="1" si="97"/>
        <v>604</v>
      </c>
      <c r="L673" s="13">
        <f t="shared" ca="1" si="98"/>
        <v>826961.0005054737</v>
      </c>
      <c r="M673" s="13">
        <f t="shared" ca="1" si="99"/>
        <v>824260.32413727487</v>
      </c>
    </row>
    <row r="674" spans="1:13" x14ac:dyDescent="0.2">
      <c r="A674" s="84">
        <v>45078</v>
      </c>
      <c r="B674" s="69">
        <v>0.90039999999999998</v>
      </c>
      <c r="C674">
        <f t="shared" si="91"/>
        <v>630</v>
      </c>
      <c r="D674" s="30">
        <f t="shared" si="100"/>
        <v>3.0076863094574691E-3</v>
      </c>
      <c r="E674">
        <f t="shared" ca="1" si="92"/>
        <v>692</v>
      </c>
      <c r="F674" s="30">
        <f t="shared" ca="1" si="93"/>
        <v>4.0256772930038487E-3</v>
      </c>
      <c r="G674" s="30">
        <f t="shared" ca="1" si="94"/>
        <v>0.83324090958546382</v>
      </c>
      <c r="H674" s="13">
        <f t="shared" ca="1" si="95"/>
        <v>833240.90958546381</v>
      </c>
      <c r="J674" s="13">
        <f t="shared" ca="1" si="96"/>
        <v>833240.90964836383</v>
      </c>
      <c r="K674">
        <f t="shared" ca="1" si="97"/>
        <v>406</v>
      </c>
      <c r="L674" s="13">
        <f t="shared" ca="1" si="98"/>
        <v>833240.90964836383</v>
      </c>
      <c r="M674" s="13">
        <f t="shared" ca="1" si="99"/>
        <v>824227.18143128348</v>
      </c>
    </row>
    <row r="675" spans="1:13" x14ac:dyDescent="0.2">
      <c r="A675" s="84">
        <v>45108</v>
      </c>
      <c r="B675" s="69">
        <v>0.87229999999999996</v>
      </c>
      <c r="C675">
        <f t="shared" si="91"/>
        <v>631</v>
      </c>
      <c r="D675" s="30">
        <f t="shared" si="100"/>
        <v>-3.1208351843625026E-2</v>
      </c>
      <c r="E675">
        <f t="shared" ca="1" si="92"/>
        <v>280</v>
      </c>
      <c r="F675" s="30">
        <f t="shared" ca="1" si="93"/>
        <v>6.3671984326896247E-3</v>
      </c>
      <c r="G675" s="30">
        <f t="shared" ca="1" si="94"/>
        <v>0.83518413797928914</v>
      </c>
      <c r="H675" s="13">
        <f t="shared" ca="1" si="95"/>
        <v>835184.13797928917</v>
      </c>
      <c r="J675" s="13">
        <f t="shared" ca="1" si="96"/>
        <v>835184.13804228918</v>
      </c>
      <c r="K675">
        <f t="shared" ca="1" si="97"/>
        <v>338</v>
      </c>
      <c r="L675" s="13">
        <f t="shared" ca="1" si="98"/>
        <v>835184.13804228918</v>
      </c>
      <c r="M675" s="13">
        <f t="shared" ca="1" si="99"/>
        <v>824227.18141088355</v>
      </c>
    </row>
    <row r="676" spans="1:13" x14ac:dyDescent="0.2">
      <c r="A676" s="84">
        <v>45139</v>
      </c>
      <c r="B676" s="69">
        <v>0.87829999999999997</v>
      </c>
      <c r="C676">
        <f t="shared" si="91"/>
        <v>632</v>
      </c>
      <c r="D676" s="30">
        <f t="shared" si="100"/>
        <v>6.8783675341053119E-3</v>
      </c>
      <c r="E676">
        <f t="shared" ca="1" si="92"/>
        <v>201</v>
      </c>
      <c r="F676" s="30">
        <f t="shared" ca="1" si="93"/>
        <v>-2.1804217651653302E-2</v>
      </c>
      <c r="G676" s="30">
        <f t="shared" ca="1" si="94"/>
        <v>0.81180467977089288</v>
      </c>
      <c r="H676" s="13">
        <f t="shared" ca="1" si="95"/>
        <v>811804.67977089284</v>
      </c>
      <c r="J676" s="13">
        <f t="shared" ca="1" si="96"/>
        <v>811804.67983399285</v>
      </c>
      <c r="K676">
        <f t="shared" ca="1" si="97"/>
        <v>811</v>
      </c>
      <c r="L676" s="13">
        <f t="shared" ca="1" si="98"/>
        <v>811804.67983399285</v>
      </c>
      <c r="M676" s="13">
        <f t="shared" ca="1" si="99"/>
        <v>824227.18137098348</v>
      </c>
    </row>
    <row r="677" spans="1:13" x14ac:dyDescent="0.2">
      <c r="A677" s="84">
        <v>45170</v>
      </c>
      <c r="B677" s="69">
        <v>0.89959999999999996</v>
      </c>
      <c r="C677">
        <f t="shared" si="91"/>
        <v>633</v>
      </c>
      <c r="D677" s="30">
        <f t="shared" si="100"/>
        <v>2.4251394739838394E-2</v>
      </c>
      <c r="E677">
        <f t="shared" ca="1" si="92"/>
        <v>550</v>
      </c>
      <c r="F677" s="30">
        <f t="shared" ca="1" si="93"/>
        <v>1.4796547472256449E-2</v>
      </c>
      <c r="G677" s="30">
        <f t="shared" ca="1" si="94"/>
        <v>0.84217965474722556</v>
      </c>
      <c r="H677" s="13">
        <f t="shared" ca="1" si="95"/>
        <v>842179.65474722558</v>
      </c>
      <c r="J677" s="13">
        <f t="shared" ca="1" si="96"/>
        <v>842179.65481042559</v>
      </c>
      <c r="K677">
        <f t="shared" ca="1" si="97"/>
        <v>222</v>
      </c>
      <c r="L677" s="13">
        <f t="shared" ca="1" si="98"/>
        <v>842179.65481042559</v>
      </c>
      <c r="M677" s="13">
        <f t="shared" ca="1" si="99"/>
        <v>824227.1813579835</v>
      </c>
    </row>
    <row r="678" spans="1:13" x14ac:dyDescent="0.2">
      <c r="A678" s="84">
        <v>45200</v>
      </c>
      <c r="B678" s="69">
        <v>0.90349999999999997</v>
      </c>
      <c r="C678">
        <f t="shared" si="91"/>
        <v>634</v>
      </c>
      <c r="D678" s="30">
        <f t="shared" si="100"/>
        <v>4.3352601156070314E-3</v>
      </c>
      <c r="E678">
        <f t="shared" ca="1" si="92"/>
        <v>604</v>
      </c>
      <c r="F678" s="30">
        <f t="shared" ca="1" si="93"/>
        <v>-8.6040008604001406E-3</v>
      </c>
      <c r="G678" s="30">
        <f t="shared" ca="1" si="94"/>
        <v>0.82275953968595394</v>
      </c>
      <c r="H678" s="13">
        <f t="shared" ca="1" si="95"/>
        <v>822759.53968595399</v>
      </c>
      <c r="J678" s="13">
        <f t="shared" ca="1" si="96"/>
        <v>822759.53974925401</v>
      </c>
      <c r="K678">
        <f t="shared" ca="1" si="97"/>
        <v>655</v>
      </c>
      <c r="L678" s="13">
        <f t="shared" ca="1" si="98"/>
        <v>822759.53974925401</v>
      </c>
      <c r="M678" s="13">
        <f t="shared" ca="1" si="99"/>
        <v>824155.88326663792</v>
      </c>
    </row>
    <row r="679" spans="1:13" x14ac:dyDescent="0.2">
      <c r="A679" s="84">
        <v>45231</v>
      </c>
      <c r="B679" s="69">
        <v>0.89019999999999999</v>
      </c>
      <c r="C679">
        <f t="shared" si="91"/>
        <v>635</v>
      </c>
      <c r="D679" s="30">
        <f t="shared" si="100"/>
        <v>-1.4720531267293779E-2</v>
      </c>
      <c r="E679">
        <f t="shared" ca="1" si="92"/>
        <v>470</v>
      </c>
      <c r="F679" s="30">
        <f t="shared" ca="1" si="93"/>
        <v>3.6442725954567434E-2</v>
      </c>
      <c r="G679" s="30">
        <f t="shared" ca="1" si="94"/>
        <v>0.86014381826969544</v>
      </c>
      <c r="H679" s="13">
        <f t="shared" ca="1" si="95"/>
        <v>860143.81826969539</v>
      </c>
      <c r="J679" s="13">
        <f t="shared" ca="1" si="96"/>
        <v>860143.81833309541</v>
      </c>
      <c r="K679">
        <f t="shared" ca="1" si="97"/>
        <v>69</v>
      </c>
      <c r="L679" s="13">
        <f t="shared" ca="1" si="98"/>
        <v>860143.81833309541</v>
      </c>
      <c r="M679" s="13">
        <f t="shared" ca="1" si="99"/>
        <v>824147.41145366919</v>
      </c>
    </row>
    <row r="680" spans="1:13" x14ac:dyDescent="0.2">
      <c r="A680" s="84">
        <v>45261</v>
      </c>
      <c r="B680" s="69">
        <v>0.86480000000000001</v>
      </c>
      <c r="C680">
        <f t="shared" si="91"/>
        <v>636</v>
      </c>
      <c r="D680" s="30">
        <f t="shared" si="100"/>
        <v>-2.8532913951920924E-2</v>
      </c>
      <c r="E680">
        <f t="shared" ca="1" si="92"/>
        <v>235</v>
      </c>
      <c r="F680" s="30">
        <f t="shared" ca="1" si="93"/>
        <v>-2.2877192982456163E-2</v>
      </c>
      <c r="G680" s="30">
        <f t="shared" ca="1" si="94"/>
        <v>0.81091421754385962</v>
      </c>
      <c r="H680" s="13">
        <f t="shared" ca="1" si="95"/>
        <v>810914.21754385962</v>
      </c>
      <c r="J680" s="13">
        <f t="shared" ca="1" si="96"/>
        <v>810914.21760735963</v>
      </c>
      <c r="K680">
        <f t="shared" ca="1" si="97"/>
        <v>817</v>
      </c>
      <c r="L680" s="13">
        <f t="shared" ca="1" si="98"/>
        <v>810914.21760735963</v>
      </c>
      <c r="M680" s="13">
        <f t="shared" ca="1" si="99"/>
        <v>824147.41138276923</v>
      </c>
    </row>
    <row r="681" spans="1:13" x14ac:dyDescent="0.2">
      <c r="A681" s="84">
        <v>45292</v>
      </c>
      <c r="B681" s="69">
        <v>0.85909999999999997</v>
      </c>
      <c r="C681">
        <f t="shared" si="91"/>
        <v>637</v>
      </c>
      <c r="D681" s="30">
        <f t="shared" si="100"/>
        <v>-6.5911193339500684E-3</v>
      </c>
      <c r="E681">
        <f t="shared" ca="1" si="92"/>
        <v>423</v>
      </c>
      <c r="F681" s="30">
        <f t="shared" ca="1" si="93"/>
        <v>-1.5323322096227887E-4</v>
      </c>
      <c r="G681" s="30">
        <f t="shared" ca="1" si="94"/>
        <v>0.82977283174992333</v>
      </c>
      <c r="H681" s="13">
        <f t="shared" ca="1" si="95"/>
        <v>829772.83174992329</v>
      </c>
      <c r="J681" s="13">
        <f t="shared" ca="1" si="96"/>
        <v>829772.83181352331</v>
      </c>
      <c r="K681">
        <f t="shared" ca="1" si="97"/>
        <v>537</v>
      </c>
      <c r="L681" s="13">
        <f t="shared" ca="1" si="98"/>
        <v>829772.83181352331</v>
      </c>
      <c r="M681" s="13">
        <f t="shared" ca="1" si="99"/>
        <v>824092.866855631</v>
      </c>
    </row>
    <row r="682" spans="1:13" x14ac:dyDescent="0.2">
      <c r="A682" s="84">
        <v>45323</v>
      </c>
      <c r="B682" s="69">
        <v>0.87709999999999999</v>
      </c>
      <c r="C682">
        <f t="shared" si="91"/>
        <v>638</v>
      </c>
      <c r="D682" s="30">
        <f t="shared" si="100"/>
        <v>2.0952159236410139E-2</v>
      </c>
      <c r="E682">
        <f t="shared" ca="1" si="92"/>
        <v>19</v>
      </c>
      <c r="F682" s="30">
        <f t="shared" ca="1" si="93"/>
        <v>-9.1583767566713048E-3</v>
      </c>
      <c r="G682" s="30">
        <f t="shared" ca="1" si="94"/>
        <v>0.82229946312963842</v>
      </c>
      <c r="H682" s="13">
        <f t="shared" ca="1" si="95"/>
        <v>822299.46312963846</v>
      </c>
      <c r="J682" s="13">
        <f t="shared" ca="1" si="96"/>
        <v>822299.46319333848</v>
      </c>
      <c r="K682">
        <f t="shared" ca="1" si="97"/>
        <v>661</v>
      </c>
      <c r="L682" s="13">
        <f t="shared" ca="1" si="98"/>
        <v>822299.46319333848</v>
      </c>
      <c r="M682" s="13">
        <f t="shared" ca="1" si="99"/>
        <v>823910.51642688538</v>
      </c>
    </row>
    <row r="683" spans="1:13" x14ac:dyDescent="0.2">
      <c r="A683" s="84">
        <v>45352</v>
      </c>
      <c r="B683" s="69">
        <v>0.88859999999999995</v>
      </c>
      <c r="C683">
        <f t="shared" si="91"/>
        <v>639</v>
      </c>
      <c r="D683" s="30">
        <f t="shared" si="100"/>
        <v>1.3111389807319629E-2</v>
      </c>
      <c r="E683">
        <f t="shared" ca="1" si="92"/>
        <v>496</v>
      </c>
      <c r="F683" s="30">
        <f t="shared" ca="1" si="93"/>
        <v>2.1903405979628587E-4</v>
      </c>
      <c r="G683" s="30">
        <f t="shared" ca="1" si="94"/>
        <v>0.83008177636622493</v>
      </c>
      <c r="H683" s="13">
        <f t="shared" ca="1" si="95"/>
        <v>830081.77636622498</v>
      </c>
      <c r="J683" s="13">
        <f t="shared" ca="1" si="96"/>
        <v>830081.776430025</v>
      </c>
      <c r="K683">
        <f t="shared" ca="1" si="97"/>
        <v>522</v>
      </c>
      <c r="L683" s="13">
        <f t="shared" ca="1" si="98"/>
        <v>830081.776430025</v>
      </c>
      <c r="M683" s="13">
        <f t="shared" ca="1" si="99"/>
        <v>823910.51639148535</v>
      </c>
    </row>
    <row r="684" spans="1:13" x14ac:dyDescent="0.2">
      <c r="A684" s="84">
        <v>45383</v>
      </c>
      <c r="B684" s="69">
        <v>0.90990000000000004</v>
      </c>
      <c r="C684">
        <f t="shared" si="91"/>
        <v>640</v>
      </c>
      <c r="D684" s="30">
        <f t="shared" si="100"/>
        <v>2.3970290344361933E-2</v>
      </c>
      <c r="E684">
        <f t="shared" ca="1" si="92"/>
        <v>534</v>
      </c>
      <c r="F684" s="30">
        <f t="shared" ca="1" si="93"/>
        <v>5.3671103477892501E-4</v>
      </c>
      <c r="G684" s="30">
        <f t="shared" ca="1" si="94"/>
        <v>0.83034541648776306</v>
      </c>
      <c r="H684" s="13">
        <f t="shared" ca="1" si="95"/>
        <v>830345.41648776305</v>
      </c>
      <c r="J684" s="13">
        <f t="shared" ca="1" si="96"/>
        <v>830345.41655166307</v>
      </c>
      <c r="K684">
        <f t="shared" ca="1" si="97"/>
        <v>514</v>
      </c>
      <c r="L684" s="13">
        <f t="shared" ca="1" si="98"/>
        <v>830345.41655166307</v>
      </c>
      <c r="M684" s="13">
        <f t="shared" ca="1" si="99"/>
        <v>823783.77685628738</v>
      </c>
    </row>
    <row r="685" spans="1:13" x14ac:dyDescent="0.2">
      <c r="A685" s="84">
        <v>45413</v>
      </c>
      <c r="B685" s="69">
        <v>0.90880000000000005</v>
      </c>
      <c r="C685">
        <f t="shared" si="91"/>
        <v>641</v>
      </c>
      <c r="D685" s="30">
        <f t="shared" si="100"/>
        <v>-1.2089240575887672E-3</v>
      </c>
      <c r="E685">
        <f t="shared" ca="1" si="92"/>
        <v>31</v>
      </c>
      <c r="F685" s="30">
        <f t="shared" ca="1" si="93"/>
        <v>-7.5298047949692082E-2</v>
      </c>
      <c r="G685" s="30">
        <f t="shared" ca="1" si="94"/>
        <v>0.76741015000655055</v>
      </c>
      <c r="H685" s="13">
        <f t="shared" ca="1" si="95"/>
        <v>767410.1500065506</v>
      </c>
      <c r="J685" s="13">
        <f t="shared" ca="1" si="96"/>
        <v>767410.15007055062</v>
      </c>
      <c r="K685">
        <f t="shared" ca="1" si="97"/>
        <v>992</v>
      </c>
      <c r="L685" s="13">
        <f t="shared" ca="1" si="98"/>
        <v>767410.15007055062</v>
      </c>
      <c r="M685" s="13">
        <f t="shared" ca="1" si="99"/>
        <v>823783.77685348736</v>
      </c>
    </row>
    <row r="686" spans="1:13" x14ac:dyDescent="0.2">
      <c r="A686" s="84">
        <v>45444</v>
      </c>
      <c r="B686" s="69">
        <v>0.89380000000000004</v>
      </c>
      <c r="C686">
        <f t="shared" si="91"/>
        <v>642</v>
      </c>
      <c r="D686" s="30">
        <f t="shared" si="100"/>
        <v>-1.6505281690140872E-2</v>
      </c>
      <c r="E686">
        <f t="shared" ca="1" si="92"/>
        <v>62</v>
      </c>
      <c r="F686" s="30">
        <f t="shared" ca="1" si="93"/>
        <v>-1.2677679600461178E-2</v>
      </c>
      <c r="G686" s="30">
        <f t="shared" ca="1" si="94"/>
        <v>0.81937879369957722</v>
      </c>
      <c r="H686" s="13">
        <f t="shared" ca="1" si="95"/>
        <v>819378.79369957722</v>
      </c>
      <c r="J686" s="13">
        <f t="shared" ca="1" si="96"/>
        <v>819378.79376367724</v>
      </c>
      <c r="K686">
        <f t="shared" ca="1" si="97"/>
        <v>709</v>
      </c>
      <c r="L686" s="13">
        <f t="shared" ca="1" si="98"/>
        <v>819378.79376367724</v>
      </c>
      <c r="M686" s="13">
        <f t="shared" ca="1" si="99"/>
        <v>823782.70217590104</v>
      </c>
    </row>
    <row r="687" spans="1:13" x14ac:dyDescent="0.2">
      <c r="A687" s="84">
        <v>45474</v>
      </c>
      <c r="B687" s="69">
        <v>0.89170000000000005</v>
      </c>
      <c r="C687">
        <f t="shared" ref="C687:C750" si="101">C686+1</f>
        <v>643</v>
      </c>
      <c r="D687" s="30">
        <f t="shared" si="100"/>
        <v>-2.3495189080331436E-3</v>
      </c>
      <c r="E687">
        <f t="shared" ref="E687:E750" ca="1" si="102">RANDBETWEEN(2,697)</f>
        <v>106</v>
      </c>
      <c r="F687" s="30">
        <f t="shared" ref="F687:F750" ca="1" si="103">VLOOKUP(E687,$C$46:$D$658,2,TRUE)</f>
        <v>1.2164091106559916E-2</v>
      </c>
      <c r="G687" s="30">
        <f t="shared" ref="G687:G750" ca="1" si="104">$B$1*(1+F687)</f>
        <v>0.83999497920933408</v>
      </c>
      <c r="H687" s="13">
        <f t="shared" ref="H687:H750" ca="1" si="105">1*G687*$B$3</f>
        <v>839994.97920933412</v>
      </c>
      <c r="J687" s="13">
        <f t="shared" ref="J687:J750" ca="1" si="106">H687+0.0000001*C686</f>
        <v>839994.97927353415</v>
      </c>
      <c r="K687">
        <f t="shared" ref="K687:K750" ca="1" si="107">RANK(J687,J$46:J$1045)</f>
        <v>252</v>
      </c>
      <c r="L687" s="13">
        <f t="shared" ref="L687:L750" ca="1" si="108">H687+0.0000001*C686</f>
        <v>839994.97927353415</v>
      </c>
      <c r="M687" s="13">
        <f t="shared" ref="M687:M750" ca="1" si="109">IFERROR(VLOOKUP(C686,K$46:L$1045,2,FALSE),VLOOKUP(C686,K$46:L$1045,2,TRUE))</f>
        <v>823782.70217150101</v>
      </c>
    </row>
    <row r="688" spans="1:13" x14ac:dyDescent="0.2">
      <c r="A688" s="84">
        <v>45505</v>
      </c>
      <c r="B688" s="69">
        <v>0.8579</v>
      </c>
      <c r="C688">
        <f t="shared" si="101"/>
        <v>644</v>
      </c>
      <c r="D688" s="30">
        <f t="shared" si="100"/>
        <v>-3.7905125042054566E-2</v>
      </c>
      <c r="E688">
        <f t="shared" ca="1" si="102"/>
        <v>508</v>
      </c>
      <c r="F688" s="30">
        <f t="shared" ca="1" si="103"/>
        <v>-1.0564124234101024E-2</v>
      </c>
      <c r="G688" s="30">
        <f t="shared" ca="1" si="104"/>
        <v>0.82113283329811948</v>
      </c>
      <c r="H688" s="13">
        <f t="shared" ca="1" si="105"/>
        <v>821132.83329811948</v>
      </c>
      <c r="J688" s="13">
        <f t="shared" ca="1" si="106"/>
        <v>821132.83336241951</v>
      </c>
      <c r="K688">
        <f t="shared" ca="1" si="107"/>
        <v>677</v>
      </c>
      <c r="L688" s="13">
        <f t="shared" ca="1" si="108"/>
        <v>821132.83336241951</v>
      </c>
      <c r="M688" s="13">
        <f t="shared" ca="1" si="109"/>
        <v>823782.70212130109</v>
      </c>
    </row>
    <row r="689" spans="1:13" x14ac:dyDescent="0.2">
      <c r="A689" s="84">
        <v>45536</v>
      </c>
      <c r="B689" s="69">
        <v>0.84719999999999995</v>
      </c>
      <c r="C689">
        <f t="shared" si="101"/>
        <v>645</v>
      </c>
      <c r="D689" s="30">
        <f t="shared" si="100"/>
        <v>-1.2472316120760052E-2</v>
      </c>
      <c r="E689">
        <f t="shared" ca="1" si="102"/>
        <v>293</v>
      </c>
      <c r="F689" s="30">
        <f t="shared" ca="1" si="103"/>
        <v>2.7143359100491926E-2</v>
      </c>
      <c r="G689" s="30">
        <f t="shared" ca="1" si="104"/>
        <v>0.85242627371749824</v>
      </c>
      <c r="H689" s="13">
        <f t="shared" ca="1" si="105"/>
        <v>852426.27371749829</v>
      </c>
      <c r="J689" s="13">
        <f t="shared" ca="1" si="106"/>
        <v>852426.27378189832</v>
      </c>
      <c r="K689">
        <f t="shared" ca="1" si="107"/>
        <v>117</v>
      </c>
      <c r="L689" s="13">
        <f t="shared" ca="1" si="108"/>
        <v>852426.27378189832</v>
      </c>
      <c r="M689" s="13">
        <f t="shared" ca="1" si="109"/>
        <v>823319.87049682939</v>
      </c>
    </row>
    <row r="690" spans="1:13" x14ac:dyDescent="0.2">
      <c r="A690" s="84">
        <v>45566</v>
      </c>
      <c r="B690" s="69">
        <v>0.86129999999999995</v>
      </c>
      <c r="C690">
        <f t="shared" si="101"/>
        <v>646</v>
      </c>
      <c r="D690" s="30">
        <f t="shared" si="100"/>
        <v>1.6643059490085044E-2</v>
      </c>
      <c r="E690">
        <f t="shared" ca="1" si="102"/>
        <v>237</v>
      </c>
      <c r="F690" s="30">
        <f t="shared" ca="1" si="103"/>
        <v>-5.3533190578169965E-4</v>
      </c>
      <c r="G690" s="30">
        <f t="shared" ca="1" si="104"/>
        <v>0.82945572805139178</v>
      </c>
      <c r="H690" s="13">
        <f t="shared" ca="1" si="105"/>
        <v>829455.72805139178</v>
      </c>
      <c r="J690" s="13">
        <f t="shared" ca="1" si="106"/>
        <v>829455.7281158918</v>
      </c>
      <c r="K690">
        <f t="shared" ca="1" si="107"/>
        <v>542</v>
      </c>
      <c r="L690" s="13">
        <f t="shared" ca="1" si="108"/>
        <v>829455.7281158918</v>
      </c>
      <c r="M690" s="13">
        <f t="shared" ca="1" si="109"/>
        <v>823319.87049222935</v>
      </c>
    </row>
    <row r="691" spans="1:13" x14ac:dyDescent="0.2">
      <c r="A691" s="84">
        <v>45597</v>
      </c>
      <c r="B691" s="69">
        <v>0.88090000000000002</v>
      </c>
      <c r="C691">
        <f t="shared" si="101"/>
        <v>647</v>
      </c>
      <c r="D691" s="30">
        <f t="shared" si="100"/>
        <v>2.2756298618367587E-2</v>
      </c>
      <c r="E691">
        <f t="shared" ca="1" si="102"/>
        <v>273</v>
      </c>
      <c r="F691" s="30">
        <f t="shared" ca="1" si="103"/>
        <v>-5.238540692235738E-2</v>
      </c>
      <c r="G691" s="30">
        <f t="shared" ca="1" si="104"/>
        <v>0.78642535079513554</v>
      </c>
      <c r="H691" s="13">
        <f t="shared" ca="1" si="105"/>
        <v>786425.35079513548</v>
      </c>
      <c r="J691" s="13">
        <f t="shared" ca="1" si="106"/>
        <v>786425.35085973551</v>
      </c>
      <c r="K691">
        <f t="shared" ca="1" si="107"/>
        <v>957</v>
      </c>
      <c r="L691" s="13">
        <f t="shared" ca="1" si="108"/>
        <v>786425.35085973551</v>
      </c>
      <c r="M691" s="13">
        <f t="shared" ca="1" si="109"/>
        <v>823316.17177489609</v>
      </c>
    </row>
    <row r="692" spans="1:13" x14ac:dyDescent="0.2">
      <c r="A692" s="84">
        <v>45627</v>
      </c>
      <c r="B692" s="69">
        <v>0.89159999999999995</v>
      </c>
      <c r="C692">
        <f t="shared" si="101"/>
        <v>648</v>
      </c>
      <c r="D692" s="30">
        <f t="shared" si="100"/>
        <v>1.2146668180269993E-2</v>
      </c>
      <c r="E692">
        <f t="shared" ca="1" si="102"/>
        <v>410</v>
      </c>
      <c r="F692" s="30">
        <f t="shared" ca="1" si="103"/>
        <v>1.0685210312076032E-2</v>
      </c>
      <c r="G692" s="30">
        <f t="shared" ca="1" si="104"/>
        <v>0.83876765603799186</v>
      </c>
      <c r="H692" s="13">
        <f t="shared" ca="1" si="105"/>
        <v>838767.65603799187</v>
      </c>
      <c r="J692" s="13">
        <f t="shared" ca="1" si="106"/>
        <v>838767.65610269189</v>
      </c>
      <c r="K692">
        <f t="shared" ca="1" si="107"/>
        <v>289</v>
      </c>
      <c r="L692" s="13">
        <f t="shared" ca="1" si="108"/>
        <v>838767.65610269189</v>
      </c>
      <c r="M692" s="13">
        <f t="shared" ca="1" si="109"/>
        <v>823316.17169429606</v>
      </c>
    </row>
    <row r="693" spans="1:13" x14ac:dyDescent="0.2">
      <c r="A693" s="84">
        <v>45658</v>
      </c>
      <c r="B693" s="69">
        <v>0.90959999999999996</v>
      </c>
      <c r="C693">
        <f t="shared" si="101"/>
        <v>649</v>
      </c>
      <c r="D693" s="30">
        <f t="shared" si="100"/>
        <v>2.0188425302826385E-2</v>
      </c>
      <c r="E693">
        <f t="shared" ca="1" si="102"/>
        <v>461</v>
      </c>
      <c r="F693" s="30">
        <f t="shared" ca="1" si="103"/>
        <v>-3.5275672850796913E-2</v>
      </c>
      <c r="G693" s="30">
        <f t="shared" ca="1" si="104"/>
        <v>0.80062471910112365</v>
      </c>
      <c r="H693" s="13">
        <f t="shared" ca="1" si="105"/>
        <v>800624.71910112363</v>
      </c>
      <c r="J693" s="13">
        <f t="shared" ca="1" si="106"/>
        <v>800624.71916592366</v>
      </c>
      <c r="K693">
        <f t="shared" ca="1" si="107"/>
        <v>889</v>
      </c>
      <c r="L693" s="13">
        <f t="shared" ca="1" si="108"/>
        <v>800624.71916592366</v>
      </c>
      <c r="M693" s="13">
        <f t="shared" ca="1" si="109"/>
        <v>823299.20468092128</v>
      </c>
    </row>
    <row r="694" spans="1:13" x14ac:dyDescent="0.2">
      <c r="A694" s="84">
        <v>45689</v>
      </c>
      <c r="B694" s="69">
        <v>0.90339999999999998</v>
      </c>
      <c r="C694">
        <f t="shared" si="101"/>
        <v>650</v>
      </c>
      <c r="D694" s="30">
        <f t="shared" si="100"/>
        <v>-6.8161829375549265E-3</v>
      </c>
      <c r="E694">
        <f t="shared" ca="1" si="102"/>
        <v>248</v>
      </c>
      <c r="F694" s="30">
        <f t="shared" ca="1" si="103"/>
        <v>-1.8086686906530591E-2</v>
      </c>
      <c r="G694" s="30">
        <f t="shared" ca="1" si="104"/>
        <v>0.81488985853627027</v>
      </c>
      <c r="H694" s="13">
        <f t="shared" ca="1" si="105"/>
        <v>814889.85853627033</v>
      </c>
      <c r="J694" s="13">
        <f t="shared" ca="1" si="106"/>
        <v>814889.85860117036</v>
      </c>
      <c r="K694">
        <f t="shared" ca="1" si="107"/>
        <v>773</v>
      </c>
      <c r="L694" s="13">
        <f t="shared" ca="1" si="108"/>
        <v>814889.85860117036</v>
      </c>
      <c r="M694" s="13">
        <f t="shared" ca="1" si="109"/>
        <v>823236.74736017454</v>
      </c>
    </row>
    <row r="695" spans="1:13" x14ac:dyDescent="0.2">
      <c r="A695" s="84">
        <v>45717</v>
      </c>
      <c r="B695" s="69">
        <v>0.88360000000000005</v>
      </c>
      <c r="C695">
        <f t="shared" si="101"/>
        <v>651</v>
      </c>
      <c r="D695" s="30">
        <f t="shared" si="100"/>
        <v>-2.1917201682532528E-2</v>
      </c>
      <c r="E695">
        <f t="shared" ca="1" si="102"/>
        <v>298</v>
      </c>
      <c r="F695" s="30">
        <f t="shared" ca="1" si="103"/>
        <v>-3.4967981125716308E-2</v>
      </c>
      <c r="G695" s="30">
        <f t="shared" ca="1" si="104"/>
        <v>0.80088007246376802</v>
      </c>
      <c r="H695" s="13">
        <f t="shared" ca="1" si="105"/>
        <v>800880.07246376807</v>
      </c>
      <c r="J695" s="13">
        <f t="shared" ca="1" si="106"/>
        <v>800880.0725287681</v>
      </c>
      <c r="K695">
        <f t="shared" ca="1" si="107"/>
        <v>883</v>
      </c>
      <c r="L695" s="13">
        <f t="shared" ca="1" si="108"/>
        <v>800880.0725287681</v>
      </c>
      <c r="M695" s="13">
        <f t="shared" ca="1" si="109"/>
        <v>823236.74731407454</v>
      </c>
    </row>
    <row r="696" spans="1:13" x14ac:dyDescent="0.2">
      <c r="A696" s="84">
        <v>45748</v>
      </c>
      <c r="B696" s="69">
        <v>0.8337</v>
      </c>
      <c r="C696">
        <f t="shared" si="101"/>
        <v>652</v>
      </c>
      <c r="D696" s="30">
        <f t="shared" si="100"/>
        <v>-5.6473517428700881E-2</v>
      </c>
      <c r="E696">
        <f t="shared" ca="1" si="102"/>
        <v>641</v>
      </c>
      <c r="F696" s="30">
        <f t="shared" ca="1" si="103"/>
        <v>4.0256772930038487E-3</v>
      </c>
      <c r="G696" s="30">
        <f t="shared" ca="1" si="104"/>
        <v>0.83324090958546382</v>
      </c>
      <c r="H696" s="13">
        <f t="shared" ca="1" si="105"/>
        <v>833240.90958546381</v>
      </c>
      <c r="J696" s="13">
        <f t="shared" ca="1" si="106"/>
        <v>833240.90965056384</v>
      </c>
      <c r="K696">
        <f t="shared" ca="1" si="107"/>
        <v>405</v>
      </c>
      <c r="L696" s="13">
        <f t="shared" ca="1" si="108"/>
        <v>833240.90965056384</v>
      </c>
      <c r="M696" s="13">
        <f t="shared" ca="1" si="109"/>
        <v>822939.60318935057</v>
      </c>
    </row>
    <row r="697" spans="1:13" x14ac:dyDescent="0.2">
      <c r="A697" s="84">
        <v>45778</v>
      </c>
      <c r="B697" s="69">
        <v>0.82989999999999997</v>
      </c>
      <c r="C697">
        <f t="shared" si="101"/>
        <v>653</v>
      </c>
      <c r="D697" s="30">
        <f t="shared" si="100"/>
        <v>-4.5579944824277741E-3</v>
      </c>
      <c r="E697">
        <f t="shared" ca="1" si="102"/>
        <v>544</v>
      </c>
      <c r="F697" s="30">
        <f t="shared" ca="1" si="103"/>
        <v>-1.8040974416471234E-2</v>
      </c>
      <c r="G697" s="30">
        <f t="shared" ca="1" si="104"/>
        <v>0.81492779533177051</v>
      </c>
      <c r="H697" s="13">
        <f t="shared" ca="1" si="105"/>
        <v>814927.79533177055</v>
      </c>
      <c r="J697" s="13">
        <f t="shared" ca="1" si="106"/>
        <v>814927.79539697058</v>
      </c>
      <c r="K697">
        <f t="shared" ca="1" si="107"/>
        <v>772</v>
      </c>
      <c r="L697" s="13">
        <f t="shared" ca="1" si="108"/>
        <v>814927.79539697058</v>
      </c>
      <c r="M697" s="13">
        <f t="shared" ca="1" si="109"/>
        <v>822939.60318275064</v>
      </c>
    </row>
    <row r="698" spans="1:13" x14ac:dyDescent="0.2">
      <c r="C698">
        <f t="shared" si="101"/>
        <v>654</v>
      </c>
      <c r="E698">
        <f t="shared" ca="1" si="102"/>
        <v>485</v>
      </c>
      <c r="F698" s="30">
        <f t="shared" ca="1" si="103"/>
        <v>-2.5858225590726702E-2</v>
      </c>
      <c r="G698" s="30">
        <f t="shared" ca="1" si="104"/>
        <v>0.80844025858225588</v>
      </c>
      <c r="H698" s="13">
        <f t="shared" ca="1" si="105"/>
        <v>808440.25858225592</v>
      </c>
      <c r="J698" s="13">
        <f t="shared" ca="1" si="106"/>
        <v>808440.25864755595</v>
      </c>
      <c r="K698">
        <f t="shared" ca="1" si="107"/>
        <v>833</v>
      </c>
      <c r="L698" s="13">
        <f t="shared" ca="1" si="108"/>
        <v>808440.25864755595</v>
      </c>
      <c r="M698" s="13">
        <f t="shared" ca="1" si="109"/>
        <v>822939.60316785064</v>
      </c>
    </row>
    <row r="699" spans="1:13" x14ac:dyDescent="0.2">
      <c r="C699">
        <f t="shared" si="101"/>
        <v>655</v>
      </c>
      <c r="E699">
        <f t="shared" ca="1" si="102"/>
        <v>16</v>
      </c>
      <c r="F699" s="30">
        <f t="shared" ca="1" si="103"/>
        <v>-1.5038763709906977E-3</v>
      </c>
      <c r="G699" s="30">
        <f t="shared" ca="1" si="104"/>
        <v>0.82865193299971485</v>
      </c>
      <c r="H699" s="13">
        <f t="shared" ca="1" si="105"/>
        <v>828651.93299971486</v>
      </c>
      <c r="J699" s="13">
        <f t="shared" ca="1" si="106"/>
        <v>828651.93306511489</v>
      </c>
      <c r="K699">
        <f t="shared" ca="1" si="107"/>
        <v>568</v>
      </c>
      <c r="L699" s="13">
        <f t="shared" ca="1" si="108"/>
        <v>828651.93306511489</v>
      </c>
      <c r="M699" s="13">
        <f t="shared" ca="1" si="109"/>
        <v>822858.13334279507</v>
      </c>
    </row>
    <row r="700" spans="1:13" x14ac:dyDescent="0.2">
      <c r="C700">
        <f t="shared" si="101"/>
        <v>656</v>
      </c>
      <c r="E700">
        <f t="shared" ca="1" si="102"/>
        <v>365</v>
      </c>
      <c r="F700" s="30">
        <f t="shared" ca="1" si="103"/>
        <v>2.3174362267234683E-2</v>
      </c>
      <c r="G700" s="30">
        <f t="shared" ca="1" si="104"/>
        <v>0.84913240324557804</v>
      </c>
      <c r="H700" s="13">
        <f t="shared" ca="1" si="105"/>
        <v>849132.40324557805</v>
      </c>
      <c r="J700" s="13">
        <f t="shared" ca="1" si="106"/>
        <v>849132.40331107809</v>
      </c>
      <c r="K700">
        <f t="shared" ca="1" si="107"/>
        <v>143</v>
      </c>
      <c r="L700" s="13">
        <f t="shared" ca="1" si="108"/>
        <v>849132.40331107809</v>
      </c>
      <c r="M700" s="13">
        <f t="shared" ca="1" si="109"/>
        <v>822759.53974925401</v>
      </c>
    </row>
    <row r="701" spans="1:13" x14ac:dyDescent="0.2">
      <c r="C701">
        <f t="shared" si="101"/>
        <v>657</v>
      </c>
      <c r="E701">
        <f t="shared" ca="1" si="102"/>
        <v>304</v>
      </c>
      <c r="F701" s="30">
        <f t="shared" ca="1" si="103"/>
        <v>1.8479806003846466E-2</v>
      </c>
      <c r="G701" s="30">
        <f t="shared" ca="1" si="104"/>
        <v>0.84523639100259218</v>
      </c>
      <c r="H701" s="13">
        <f t="shared" ca="1" si="105"/>
        <v>845236.39100259217</v>
      </c>
      <c r="J701" s="13">
        <f t="shared" ca="1" si="106"/>
        <v>845236.3910681922</v>
      </c>
      <c r="K701">
        <f t="shared" ca="1" si="107"/>
        <v>179</v>
      </c>
      <c r="L701" s="13">
        <f t="shared" ca="1" si="108"/>
        <v>845236.3910681922</v>
      </c>
      <c r="M701" s="13">
        <f t="shared" ca="1" si="109"/>
        <v>822759.53972025402</v>
      </c>
    </row>
    <row r="702" spans="1:13" x14ac:dyDescent="0.2">
      <c r="C702">
        <f t="shared" si="101"/>
        <v>658</v>
      </c>
      <c r="E702">
        <f t="shared" ca="1" si="102"/>
        <v>410</v>
      </c>
      <c r="F702" s="30">
        <f t="shared" ca="1" si="103"/>
        <v>1.0685210312076032E-2</v>
      </c>
      <c r="G702" s="30">
        <f t="shared" ca="1" si="104"/>
        <v>0.83876765603799186</v>
      </c>
      <c r="H702" s="13">
        <f t="shared" ca="1" si="105"/>
        <v>838767.65603799187</v>
      </c>
      <c r="J702" s="13">
        <f t="shared" ca="1" si="106"/>
        <v>838767.6561036919</v>
      </c>
      <c r="K702">
        <f t="shared" ca="1" si="107"/>
        <v>288</v>
      </c>
      <c r="L702" s="13">
        <f t="shared" ca="1" si="108"/>
        <v>838767.6561036919</v>
      </c>
      <c r="M702" s="13">
        <f t="shared" ca="1" si="109"/>
        <v>822759.53970975394</v>
      </c>
    </row>
    <row r="703" spans="1:13" x14ac:dyDescent="0.2">
      <c r="C703">
        <f t="shared" si="101"/>
        <v>659</v>
      </c>
      <c r="E703">
        <f t="shared" ca="1" si="102"/>
        <v>315</v>
      </c>
      <c r="F703" s="30">
        <f t="shared" ca="1" si="103"/>
        <v>6.3957086857850953E-3</v>
      </c>
      <c r="G703" s="30">
        <f t="shared" ca="1" si="104"/>
        <v>0.83520779863833305</v>
      </c>
      <c r="H703" s="13">
        <f t="shared" ca="1" si="105"/>
        <v>835207.7986383331</v>
      </c>
      <c r="J703" s="13">
        <f t="shared" ca="1" si="106"/>
        <v>835207.79870413314</v>
      </c>
      <c r="K703">
        <f t="shared" ca="1" si="107"/>
        <v>337</v>
      </c>
      <c r="L703" s="13">
        <f t="shared" ca="1" si="108"/>
        <v>835207.79870413314</v>
      </c>
      <c r="M703" s="13">
        <f t="shared" ca="1" si="109"/>
        <v>822432.43976365391</v>
      </c>
    </row>
    <row r="704" spans="1:13" x14ac:dyDescent="0.2">
      <c r="C704">
        <f t="shared" si="101"/>
        <v>660</v>
      </c>
      <c r="E704">
        <f t="shared" ca="1" si="102"/>
        <v>225</v>
      </c>
      <c r="F704" s="30">
        <f t="shared" ca="1" si="103"/>
        <v>1.5718157181571879E-2</v>
      </c>
      <c r="G704" s="30">
        <f t="shared" ca="1" si="104"/>
        <v>0.84294449864498644</v>
      </c>
      <c r="H704" s="13">
        <f t="shared" ca="1" si="105"/>
        <v>842944.49864498642</v>
      </c>
      <c r="J704" s="13">
        <f t="shared" ca="1" si="106"/>
        <v>842944.49871088646</v>
      </c>
      <c r="K704">
        <f t="shared" ca="1" si="107"/>
        <v>211</v>
      </c>
      <c r="L704" s="13">
        <f t="shared" ca="1" si="108"/>
        <v>842944.49871088646</v>
      </c>
      <c r="M704" s="13">
        <f t="shared" ca="1" si="109"/>
        <v>822299.46322563849</v>
      </c>
    </row>
    <row r="705" spans="3:13" x14ac:dyDescent="0.2">
      <c r="C705">
        <f t="shared" si="101"/>
        <v>661</v>
      </c>
      <c r="E705">
        <f t="shared" ca="1" si="102"/>
        <v>603</v>
      </c>
      <c r="F705" s="30">
        <f t="shared" ca="1" si="103"/>
        <v>3.5527341574785432E-2</v>
      </c>
      <c r="G705" s="30">
        <f t="shared" ca="1" si="104"/>
        <v>0.85938414077291436</v>
      </c>
      <c r="H705" s="13">
        <f t="shared" ca="1" si="105"/>
        <v>859384.1407729144</v>
      </c>
      <c r="J705" s="13">
        <f t="shared" ca="1" si="106"/>
        <v>859384.14083891443</v>
      </c>
      <c r="K705">
        <f t="shared" ca="1" si="107"/>
        <v>73</v>
      </c>
      <c r="L705" s="13">
        <f t="shared" ca="1" si="108"/>
        <v>859384.14083891443</v>
      </c>
      <c r="M705" s="13">
        <f t="shared" ca="1" si="109"/>
        <v>822299.46322473849</v>
      </c>
    </row>
    <row r="706" spans="3:13" x14ac:dyDescent="0.2">
      <c r="C706">
        <f t="shared" si="101"/>
        <v>662</v>
      </c>
      <c r="E706">
        <f t="shared" ca="1" si="102"/>
        <v>265</v>
      </c>
      <c r="F706" s="30">
        <f t="shared" ca="1" si="103"/>
        <v>3.9032280751107651E-2</v>
      </c>
      <c r="G706" s="30">
        <f t="shared" ca="1" si="104"/>
        <v>0.86229288979534424</v>
      </c>
      <c r="H706" s="13">
        <f t="shared" ca="1" si="105"/>
        <v>862292.88979534421</v>
      </c>
      <c r="J706" s="13">
        <f t="shared" ca="1" si="106"/>
        <v>862292.88986144424</v>
      </c>
      <c r="K706">
        <f t="shared" ca="1" si="107"/>
        <v>47</v>
      </c>
      <c r="L706" s="13">
        <f t="shared" ca="1" si="108"/>
        <v>862292.88986144424</v>
      </c>
      <c r="M706" s="13">
        <f t="shared" ca="1" si="109"/>
        <v>822299.46319333848</v>
      </c>
    </row>
    <row r="707" spans="3:13" x14ac:dyDescent="0.2">
      <c r="C707">
        <f t="shared" si="101"/>
        <v>663</v>
      </c>
      <c r="E707">
        <f t="shared" ca="1" si="102"/>
        <v>557</v>
      </c>
      <c r="F707" s="30">
        <f t="shared" ca="1" si="103"/>
        <v>-1.4187231491657348E-2</v>
      </c>
      <c r="G707" s="30">
        <f t="shared" ca="1" si="104"/>
        <v>0.81812601658507356</v>
      </c>
      <c r="H707" s="13">
        <f t="shared" ca="1" si="105"/>
        <v>818126.01658507355</v>
      </c>
      <c r="J707" s="13">
        <f t="shared" ca="1" si="106"/>
        <v>818126.01665127359</v>
      </c>
      <c r="K707">
        <f t="shared" ca="1" si="107"/>
        <v>722</v>
      </c>
      <c r="L707" s="13">
        <f t="shared" ca="1" si="108"/>
        <v>818126.01665127359</v>
      </c>
      <c r="M707" s="13">
        <f t="shared" ca="1" si="109"/>
        <v>822127.5649875378</v>
      </c>
    </row>
    <row r="708" spans="3:13" x14ac:dyDescent="0.2">
      <c r="C708">
        <f t="shared" si="101"/>
        <v>664</v>
      </c>
      <c r="E708">
        <f t="shared" ca="1" si="102"/>
        <v>537</v>
      </c>
      <c r="F708" s="30">
        <f t="shared" ca="1" si="103"/>
        <v>4.1300980898295592E-3</v>
      </c>
      <c r="G708" s="30">
        <f t="shared" ca="1" si="104"/>
        <v>0.83332756840474953</v>
      </c>
      <c r="H708" s="13">
        <f t="shared" ca="1" si="105"/>
        <v>833327.5684047495</v>
      </c>
      <c r="J708" s="13">
        <f t="shared" ca="1" si="106"/>
        <v>833327.56847104954</v>
      </c>
      <c r="K708">
        <f t="shared" ca="1" si="107"/>
        <v>355</v>
      </c>
      <c r="L708" s="13">
        <f t="shared" ca="1" si="108"/>
        <v>833327.56847104954</v>
      </c>
      <c r="M708" s="13">
        <f t="shared" ca="1" si="109"/>
        <v>822127.56498103775</v>
      </c>
    </row>
    <row r="709" spans="3:13" x14ac:dyDescent="0.2">
      <c r="C709">
        <f t="shared" si="101"/>
        <v>665</v>
      </c>
      <c r="E709">
        <f t="shared" ca="1" si="102"/>
        <v>415</v>
      </c>
      <c r="F709" s="30">
        <f t="shared" ca="1" si="103"/>
        <v>2.2108172127911496E-2</v>
      </c>
      <c r="G709" s="30">
        <f t="shared" ca="1" si="104"/>
        <v>0.84824757204895374</v>
      </c>
      <c r="H709" s="13">
        <f t="shared" ca="1" si="105"/>
        <v>848247.57204895373</v>
      </c>
      <c r="J709" s="13">
        <f t="shared" ca="1" si="106"/>
        <v>848247.57211535377</v>
      </c>
      <c r="K709">
        <f t="shared" ca="1" si="107"/>
        <v>148</v>
      </c>
      <c r="L709" s="13">
        <f t="shared" ca="1" si="108"/>
        <v>848247.57211535377</v>
      </c>
      <c r="M709" s="13">
        <f t="shared" ca="1" si="109"/>
        <v>822088.18834540923</v>
      </c>
    </row>
    <row r="710" spans="3:13" x14ac:dyDescent="0.2">
      <c r="C710">
        <f t="shared" si="101"/>
        <v>666</v>
      </c>
      <c r="E710">
        <f t="shared" ca="1" si="102"/>
        <v>54</v>
      </c>
      <c r="F710" s="30">
        <f t="shared" ca="1" si="103"/>
        <v>-5.9770481351608673E-3</v>
      </c>
      <c r="G710" s="30">
        <f t="shared" ca="1" si="104"/>
        <v>0.82493964775262996</v>
      </c>
      <c r="H710" s="13">
        <f t="shared" ca="1" si="105"/>
        <v>824939.64775262994</v>
      </c>
      <c r="J710" s="13">
        <f t="shared" ca="1" si="106"/>
        <v>824939.64781912998</v>
      </c>
      <c r="K710">
        <f t="shared" ca="1" si="107"/>
        <v>617</v>
      </c>
      <c r="L710" s="13">
        <f t="shared" ca="1" si="108"/>
        <v>824939.64781912998</v>
      </c>
      <c r="M710" s="13">
        <f t="shared" ca="1" si="109"/>
        <v>822088.18834270933</v>
      </c>
    </row>
    <row r="711" spans="3:13" x14ac:dyDescent="0.2">
      <c r="C711">
        <f t="shared" si="101"/>
        <v>667</v>
      </c>
      <c r="E711">
        <f t="shared" ca="1" si="102"/>
        <v>10</v>
      </c>
      <c r="F711" s="30">
        <f t="shared" ca="1" si="103"/>
        <v>-1.5573194011855307E-3</v>
      </c>
      <c r="G711" s="30">
        <f t="shared" ca="1" si="104"/>
        <v>0.82860758062895612</v>
      </c>
      <c r="H711" s="13">
        <f t="shared" ca="1" si="105"/>
        <v>828607.58062895609</v>
      </c>
      <c r="J711" s="13">
        <f t="shared" ca="1" si="106"/>
        <v>828607.58069555613</v>
      </c>
      <c r="K711">
        <f t="shared" ca="1" si="107"/>
        <v>580</v>
      </c>
      <c r="L711" s="13">
        <f t="shared" ca="1" si="108"/>
        <v>828607.58069555613</v>
      </c>
      <c r="M711" s="13">
        <f t="shared" ca="1" si="109"/>
        <v>822088.18831810926</v>
      </c>
    </row>
    <row r="712" spans="3:13" x14ac:dyDescent="0.2">
      <c r="C712">
        <f t="shared" si="101"/>
        <v>668</v>
      </c>
      <c r="E712">
        <f t="shared" ca="1" si="102"/>
        <v>649</v>
      </c>
      <c r="F712" s="30">
        <f t="shared" ca="1" si="103"/>
        <v>4.0256772930038487E-3</v>
      </c>
      <c r="G712" s="30">
        <f t="shared" ca="1" si="104"/>
        <v>0.83324090958546382</v>
      </c>
      <c r="H712" s="13">
        <f t="shared" ca="1" si="105"/>
        <v>833240.90958546381</v>
      </c>
      <c r="J712" s="13">
        <f t="shared" ca="1" si="106"/>
        <v>833240.90965216386</v>
      </c>
      <c r="K712">
        <f t="shared" ca="1" si="107"/>
        <v>404</v>
      </c>
      <c r="L712" s="13">
        <f t="shared" ca="1" si="108"/>
        <v>833240.90965216386</v>
      </c>
      <c r="M712" s="13">
        <f t="shared" ca="1" si="109"/>
        <v>822088.18829880923</v>
      </c>
    </row>
    <row r="713" spans="3:13" x14ac:dyDescent="0.2">
      <c r="C713">
        <f t="shared" si="101"/>
        <v>669</v>
      </c>
      <c r="E713">
        <f t="shared" ca="1" si="102"/>
        <v>377</v>
      </c>
      <c r="F713" s="30">
        <f t="shared" ca="1" si="103"/>
        <v>-3.9475275057429537E-2</v>
      </c>
      <c r="G713" s="30">
        <f t="shared" ca="1" si="104"/>
        <v>0.79713946922983925</v>
      </c>
      <c r="H713" s="13">
        <f t="shared" ca="1" si="105"/>
        <v>797139.46922983928</v>
      </c>
      <c r="J713" s="13">
        <f t="shared" ca="1" si="106"/>
        <v>797139.46929663932</v>
      </c>
      <c r="K713">
        <f t="shared" ca="1" si="107"/>
        <v>907</v>
      </c>
      <c r="L713" s="13">
        <f t="shared" ca="1" si="108"/>
        <v>797139.46929663932</v>
      </c>
      <c r="M713" s="13">
        <f t="shared" ca="1" si="109"/>
        <v>822058.16906707338</v>
      </c>
    </row>
    <row r="714" spans="3:13" x14ac:dyDescent="0.2">
      <c r="C714">
        <f t="shared" si="101"/>
        <v>670</v>
      </c>
      <c r="E714">
        <f t="shared" ca="1" si="102"/>
        <v>540</v>
      </c>
      <c r="F714" s="30">
        <f t="shared" ca="1" si="103"/>
        <v>-1.455733808674986E-2</v>
      </c>
      <c r="G714" s="30">
        <f t="shared" ca="1" si="104"/>
        <v>0.81781886512180624</v>
      </c>
      <c r="H714" s="13">
        <f t="shared" ca="1" si="105"/>
        <v>817818.86512180627</v>
      </c>
      <c r="J714" s="13">
        <f t="shared" ca="1" si="106"/>
        <v>817818.86518870632</v>
      </c>
      <c r="K714">
        <f t="shared" ca="1" si="107"/>
        <v>731</v>
      </c>
      <c r="L714" s="13">
        <f t="shared" ca="1" si="108"/>
        <v>817818.86518870632</v>
      </c>
      <c r="M714" s="13">
        <f t="shared" ca="1" si="109"/>
        <v>821581.16282116587</v>
      </c>
    </row>
    <row r="715" spans="3:13" x14ac:dyDescent="0.2">
      <c r="C715">
        <f t="shared" si="101"/>
        <v>671</v>
      </c>
      <c r="E715">
        <f t="shared" ca="1" si="102"/>
        <v>22</v>
      </c>
      <c r="F715" s="30">
        <f t="shared" ca="1" si="103"/>
        <v>2.7195437503300113E-3</v>
      </c>
      <c r="G715" s="30">
        <f t="shared" ca="1" si="104"/>
        <v>0.8321569493583989</v>
      </c>
      <c r="H715" s="13">
        <f t="shared" ca="1" si="105"/>
        <v>832156.94935839891</v>
      </c>
      <c r="J715" s="13">
        <f t="shared" ca="1" si="106"/>
        <v>832156.94942539895</v>
      </c>
      <c r="K715">
        <f t="shared" ca="1" si="107"/>
        <v>496</v>
      </c>
      <c r="L715" s="13">
        <f t="shared" ca="1" si="108"/>
        <v>832156.94942539895</v>
      </c>
      <c r="M715" s="13">
        <f t="shared" ca="1" si="109"/>
        <v>821581.16278936586</v>
      </c>
    </row>
    <row r="716" spans="3:13" x14ac:dyDescent="0.2">
      <c r="C716">
        <f t="shared" si="101"/>
        <v>672</v>
      </c>
      <c r="E716">
        <f t="shared" ca="1" si="102"/>
        <v>177</v>
      </c>
      <c r="F716" s="30">
        <f t="shared" ca="1" si="103"/>
        <v>1.728943471823019E-2</v>
      </c>
      <c r="G716" s="30">
        <f t="shared" ca="1" si="104"/>
        <v>0.84424850187265921</v>
      </c>
      <c r="H716" s="13">
        <f t="shared" ca="1" si="105"/>
        <v>844248.5018726592</v>
      </c>
      <c r="J716" s="13">
        <f t="shared" ca="1" si="106"/>
        <v>844248.50193975924</v>
      </c>
      <c r="K716">
        <f t="shared" ca="1" si="107"/>
        <v>192</v>
      </c>
      <c r="L716" s="13">
        <f t="shared" ca="1" si="108"/>
        <v>844248.50193975924</v>
      </c>
      <c r="M716" s="13">
        <f t="shared" ca="1" si="109"/>
        <v>821581.16278266581</v>
      </c>
    </row>
    <row r="717" spans="3:13" x14ac:dyDescent="0.2">
      <c r="C717">
        <f t="shared" si="101"/>
        <v>673</v>
      </c>
      <c r="E717">
        <f t="shared" ca="1" si="102"/>
        <v>119</v>
      </c>
      <c r="F717" s="30">
        <f t="shared" ca="1" si="103"/>
        <v>3.8570311089716647E-2</v>
      </c>
      <c r="G717" s="30">
        <f t="shared" ca="1" si="104"/>
        <v>0.86190950117335585</v>
      </c>
      <c r="H717" s="13">
        <f t="shared" ca="1" si="105"/>
        <v>861909.50117335585</v>
      </c>
      <c r="J717" s="13">
        <f t="shared" ca="1" si="106"/>
        <v>861909.5012405559</v>
      </c>
      <c r="K717">
        <f t="shared" ca="1" si="107"/>
        <v>49</v>
      </c>
      <c r="L717" s="13">
        <f t="shared" ca="1" si="108"/>
        <v>861909.5012405559</v>
      </c>
      <c r="M717" s="13">
        <f t="shared" ca="1" si="109"/>
        <v>821384.44558879489</v>
      </c>
    </row>
    <row r="718" spans="3:13" x14ac:dyDescent="0.2">
      <c r="C718">
        <f t="shared" si="101"/>
        <v>674</v>
      </c>
      <c r="E718">
        <f t="shared" ca="1" si="102"/>
        <v>365</v>
      </c>
      <c r="F718" s="30">
        <f t="shared" ca="1" si="103"/>
        <v>2.3174362267234683E-2</v>
      </c>
      <c r="G718" s="30">
        <f t="shared" ca="1" si="104"/>
        <v>0.84913240324557804</v>
      </c>
      <c r="H718" s="13">
        <f t="shared" ca="1" si="105"/>
        <v>849132.40324557805</v>
      </c>
      <c r="J718" s="13">
        <f t="shared" ca="1" si="106"/>
        <v>849132.4033128781</v>
      </c>
      <c r="K718">
        <f t="shared" ca="1" si="107"/>
        <v>142</v>
      </c>
      <c r="L718" s="13">
        <f t="shared" ca="1" si="108"/>
        <v>849132.4033128781</v>
      </c>
      <c r="M718" s="13">
        <f t="shared" ca="1" si="109"/>
        <v>821384.44555779488</v>
      </c>
    </row>
    <row r="719" spans="3:13" x14ac:dyDescent="0.2">
      <c r="C719">
        <f t="shared" si="101"/>
        <v>675</v>
      </c>
      <c r="E719">
        <f t="shared" ca="1" si="102"/>
        <v>519</v>
      </c>
      <c r="F719" s="30">
        <f t="shared" ca="1" si="103"/>
        <v>-1.477005706612966E-2</v>
      </c>
      <c r="G719" s="30">
        <f t="shared" ca="1" si="104"/>
        <v>0.81764232964081895</v>
      </c>
      <c r="H719" s="13">
        <f t="shared" ca="1" si="105"/>
        <v>817642.32964081899</v>
      </c>
      <c r="J719" s="13">
        <f t="shared" ca="1" si="106"/>
        <v>817642.32970821904</v>
      </c>
      <c r="K719">
        <f t="shared" ca="1" si="107"/>
        <v>734</v>
      </c>
      <c r="L719" s="13">
        <f t="shared" ca="1" si="108"/>
        <v>817642.32970821904</v>
      </c>
      <c r="M719" s="13">
        <f t="shared" ca="1" si="109"/>
        <v>821290.90547254262</v>
      </c>
    </row>
    <row r="720" spans="3:13" x14ac:dyDescent="0.2">
      <c r="C720">
        <f t="shared" si="101"/>
        <v>676</v>
      </c>
      <c r="E720">
        <f t="shared" ca="1" si="102"/>
        <v>696</v>
      </c>
      <c r="F720" s="30">
        <f t="shared" ca="1" si="103"/>
        <v>4.0256772930038487E-3</v>
      </c>
      <c r="G720" s="30">
        <f t="shared" ca="1" si="104"/>
        <v>0.83324090958546382</v>
      </c>
      <c r="H720" s="13">
        <f t="shared" ca="1" si="105"/>
        <v>833240.90958546381</v>
      </c>
      <c r="J720" s="13">
        <f t="shared" ca="1" si="106"/>
        <v>833240.90965296386</v>
      </c>
      <c r="K720">
        <f t="shared" ca="1" si="107"/>
        <v>403</v>
      </c>
      <c r="L720" s="13">
        <f t="shared" ca="1" si="108"/>
        <v>833240.90965296386</v>
      </c>
      <c r="M720" s="13">
        <f t="shared" ca="1" si="109"/>
        <v>821247.25547831552</v>
      </c>
    </row>
    <row r="721" spans="3:13" x14ac:dyDescent="0.2">
      <c r="C721">
        <f t="shared" si="101"/>
        <v>677</v>
      </c>
      <c r="E721">
        <f t="shared" ca="1" si="102"/>
        <v>330</v>
      </c>
      <c r="F721" s="30">
        <f t="shared" ca="1" si="103"/>
        <v>1.0750507099391404E-2</v>
      </c>
      <c r="G721" s="30">
        <f t="shared" ca="1" si="104"/>
        <v>0.83882184584178487</v>
      </c>
      <c r="H721" s="13">
        <f t="shared" ca="1" si="105"/>
        <v>838821.84584178485</v>
      </c>
      <c r="J721" s="13">
        <f t="shared" ca="1" si="106"/>
        <v>838821.84590938489</v>
      </c>
      <c r="K721">
        <f t="shared" ca="1" si="107"/>
        <v>283</v>
      </c>
      <c r="L721" s="13">
        <f t="shared" ca="1" si="108"/>
        <v>838821.84590938489</v>
      </c>
      <c r="M721" s="13">
        <f t="shared" ca="1" si="109"/>
        <v>821153.09833371255</v>
      </c>
    </row>
    <row r="722" spans="3:13" x14ac:dyDescent="0.2">
      <c r="C722">
        <f t="shared" si="101"/>
        <v>678</v>
      </c>
      <c r="E722">
        <f t="shared" ca="1" si="102"/>
        <v>557</v>
      </c>
      <c r="F722" s="30">
        <f t="shared" ca="1" si="103"/>
        <v>-1.4187231491657348E-2</v>
      </c>
      <c r="G722" s="30">
        <f t="shared" ca="1" si="104"/>
        <v>0.81812601658507356</v>
      </c>
      <c r="H722" s="13">
        <f t="shared" ca="1" si="105"/>
        <v>818126.01658507355</v>
      </c>
      <c r="J722" s="13">
        <f t="shared" ca="1" si="106"/>
        <v>818126.0166527736</v>
      </c>
      <c r="K722">
        <f t="shared" ca="1" si="107"/>
        <v>721</v>
      </c>
      <c r="L722" s="13">
        <f t="shared" ca="1" si="108"/>
        <v>818126.0166527736</v>
      </c>
      <c r="M722" s="13">
        <f t="shared" ca="1" si="109"/>
        <v>821132.83336241951</v>
      </c>
    </row>
    <row r="723" spans="3:13" x14ac:dyDescent="0.2">
      <c r="C723">
        <f t="shared" si="101"/>
        <v>679</v>
      </c>
      <c r="E723">
        <f t="shared" ca="1" si="102"/>
        <v>3</v>
      </c>
      <c r="F723" s="30">
        <f t="shared" ca="1" si="103"/>
        <v>5.1185407505638381E-4</v>
      </c>
      <c r="G723" s="30">
        <f t="shared" ca="1" si="104"/>
        <v>0.83032478769688922</v>
      </c>
      <c r="H723" s="13">
        <f t="shared" ca="1" si="105"/>
        <v>830324.78769688925</v>
      </c>
      <c r="J723" s="13">
        <f t="shared" ca="1" si="106"/>
        <v>830324.7877646893</v>
      </c>
      <c r="K723">
        <f t="shared" ca="1" si="107"/>
        <v>516</v>
      </c>
      <c r="L723" s="13">
        <f t="shared" ca="1" si="108"/>
        <v>830324.7877646893</v>
      </c>
      <c r="M723" s="13">
        <f t="shared" ca="1" si="109"/>
        <v>821132.83333491953</v>
      </c>
    </row>
    <row r="724" spans="3:13" x14ac:dyDescent="0.2">
      <c r="C724">
        <f t="shared" si="101"/>
        <v>680</v>
      </c>
      <c r="E724">
        <f t="shared" ca="1" si="102"/>
        <v>572</v>
      </c>
      <c r="F724" s="30">
        <f t="shared" ca="1" si="103"/>
        <v>-6.8355448331323121E-3</v>
      </c>
      <c r="G724" s="30">
        <f t="shared" ca="1" si="104"/>
        <v>0.82422718134298345</v>
      </c>
      <c r="H724" s="13">
        <f t="shared" ca="1" si="105"/>
        <v>824227.1813429835</v>
      </c>
      <c r="J724" s="13">
        <f t="shared" ca="1" si="106"/>
        <v>824227.18141088355</v>
      </c>
      <c r="K724">
        <f t="shared" ca="1" si="107"/>
        <v>630</v>
      </c>
      <c r="L724" s="13">
        <f t="shared" ca="1" si="108"/>
        <v>824227.18141088355</v>
      </c>
      <c r="M724" s="13">
        <f t="shared" ca="1" si="109"/>
        <v>820940.60215811583</v>
      </c>
    </row>
    <row r="725" spans="3:13" x14ac:dyDescent="0.2">
      <c r="C725">
        <f t="shared" si="101"/>
        <v>681</v>
      </c>
      <c r="E725">
        <f t="shared" ca="1" si="102"/>
        <v>310</v>
      </c>
      <c r="F725" s="30">
        <f t="shared" ca="1" si="103"/>
        <v>1.968727213805388E-2</v>
      </c>
      <c r="G725" s="30">
        <f t="shared" ca="1" si="104"/>
        <v>0.84623846714737083</v>
      </c>
      <c r="H725" s="13">
        <f t="shared" ca="1" si="105"/>
        <v>846238.4671473708</v>
      </c>
      <c r="J725" s="13">
        <f t="shared" ca="1" si="106"/>
        <v>846238.46721537085</v>
      </c>
      <c r="K725">
        <f t="shared" ca="1" si="107"/>
        <v>167</v>
      </c>
      <c r="L725" s="13">
        <f t="shared" ca="1" si="108"/>
        <v>846238.46721537085</v>
      </c>
      <c r="M725" s="13">
        <f t="shared" ca="1" si="109"/>
        <v>820940.6021388158</v>
      </c>
    </row>
    <row r="726" spans="3:13" x14ac:dyDescent="0.2">
      <c r="C726">
        <f t="shared" si="101"/>
        <v>682</v>
      </c>
      <c r="E726">
        <f t="shared" ca="1" si="102"/>
        <v>449</v>
      </c>
      <c r="F726" s="30">
        <f t="shared" ca="1" si="103"/>
        <v>3.0578023278753141E-2</v>
      </c>
      <c r="G726" s="30">
        <f t="shared" ca="1" si="104"/>
        <v>0.85527670151903723</v>
      </c>
      <c r="H726" s="13">
        <f t="shared" ca="1" si="105"/>
        <v>855276.70151903725</v>
      </c>
      <c r="J726" s="13">
        <f t="shared" ca="1" si="106"/>
        <v>855276.7015871373</v>
      </c>
      <c r="K726">
        <f t="shared" ca="1" si="107"/>
        <v>92</v>
      </c>
      <c r="L726" s="13">
        <f t="shared" ca="1" si="108"/>
        <v>855276.7015871373</v>
      </c>
      <c r="M726" s="13">
        <f t="shared" ca="1" si="109"/>
        <v>820907.43146659946</v>
      </c>
    </row>
    <row r="727" spans="3:13" x14ac:dyDescent="0.2">
      <c r="C727">
        <f t="shared" si="101"/>
        <v>683</v>
      </c>
      <c r="E727">
        <f t="shared" ca="1" si="102"/>
        <v>579</v>
      </c>
      <c r="F727" s="30">
        <f t="shared" ca="1" si="103"/>
        <v>-8.9874176153392771E-4</v>
      </c>
      <c r="G727" s="30">
        <f t="shared" ca="1" si="104"/>
        <v>0.82915413421210293</v>
      </c>
      <c r="H727" s="13">
        <f t="shared" ca="1" si="105"/>
        <v>829154.13421210297</v>
      </c>
      <c r="J727" s="13">
        <f t="shared" ca="1" si="106"/>
        <v>829154.13428030303</v>
      </c>
      <c r="K727">
        <f t="shared" ca="1" si="107"/>
        <v>555</v>
      </c>
      <c r="L727" s="13">
        <f t="shared" ca="1" si="108"/>
        <v>829154.13428030303</v>
      </c>
      <c r="M727" s="13">
        <f t="shared" ca="1" si="109"/>
        <v>820781.1391957032</v>
      </c>
    </row>
    <row r="728" spans="3:13" x14ac:dyDescent="0.2">
      <c r="C728">
        <f t="shared" si="101"/>
        <v>684</v>
      </c>
      <c r="E728">
        <f t="shared" ca="1" si="102"/>
        <v>611</v>
      </c>
      <c r="F728" s="30">
        <f t="shared" ca="1" si="103"/>
        <v>-1.5172862252085251E-3</v>
      </c>
      <c r="G728" s="30">
        <f t="shared" ca="1" si="104"/>
        <v>0.82864080416169938</v>
      </c>
      <c r="H728" s="13">
        <f t="shared" ca="1" si="105"/>
        <v>828640.80416169937</v>
      </c>
      <c r="J728" s="13">
        <f t="shared" ca="1" si="106"/>
        <v>828640.80422999943</v>
      </c>
      <c r="K728">
        <f t="shared" ca="1" si="107"/>
        <v>572</v>
      </c>
      <c r="L728" s="13">
        <f t="shared" ca="1" si="108"/>
        <v>828640.80422999943</v>
      </c>
      <c r="M728" s="13">
        <f t="shared" ca="1" si="109"/>
        <v>820781.13918880315</v>
      </c>
    </row>
    <row r="729" spans="3:13" x14ac:dyDescent="0.2">
      <c r="C729">
        <f t="shared" si="101"/>
        <v>685</v>
      </c>
      <c r="E729">
        <f t="shared" ca="1" si="102"/>
        <v>325</v>
      </c>
      <c r="F729" s="30">
        <f t="shared" ca="1" si="103"/>
        <v>2.466476759535885E-2</v>
      </c>
      <c r="G729" s="30">
        <f t="shared" ca="1" si="104"/>
        <v>0.85036929062738831</v>
      </c>
      <c r="H729" s="13">
        <f t="shared" ca="1" si="105"/>
        <v>850369.29062738828</v>
      </c>
      <c r="J729" s="13">
        <f t="shared" ca="1" si="106"/>
        <v>850369.29069578834</v>
      </c>
      <c r="K729">
        <f t="shared" ca="1" si="107"/>
        <v>131</v>
      </c>
      <c r="L729" s="13">
        <f t="shared" ca="1" si="108"/>
        <v>850369.29069578834</v>
      </c>
      <c r="M729" s="13">
        <f t="shared" ca="1" si="109"/>
        <v>820625.83541830559</v>
      </c>
    </row>
    <row r="730" spans="3:13" x14ac:dyDescent="0.2">
      <c r="C730">
        <f t="shared" si="101"/>
        <v>686</v>
      </c>
      <c r="E730">
        <f t="shared" ca="1" si="102"/>
        <v>396</v>
      </c>
      <c r="F730" s="30">
        <f t="shared" ca="1" si="103"/>
        <v>-5.0683285778645559E-2</v>
      </c>
      <c r="G730" s="30">
        <f t="shared" ca="1" si="104"/>
        <v>0.78783794113230199</v>
      </c>
      <c r="H730" s="13">
        <f t="shared" ca="1" si="105"/>
        <v>787837.94113230205</v>
      </c>
      <c r="J730" s="13">
        <f t="shared" ca="1" si="106"/>
        <v>787837.9412008021</v>
      </c>
      <c r="K730">
        <f t="shared" ca="1" si="107"/>
        <v>950</v>
      </c>
      <c r="L730" s="13">
        <f t="shared" ca="1" si="108"/>
        <v>787837.9412008021</v>
      </c>
      <c r="M730" s="13">
        <f t="shared" ca="1" si="109"/>
        <v>820625.83541340567</v>
      </c>
    </row>
    <row r="731" spans="3:13" x14ac:dyDescent="0.2">
      <c r="C731">
        <f t="shared" si="101"/>
        <v>687</v>
      </c>
      <c r="E731">
        <f t="shared" ca="1" si="102"/>
        <v>532</v>
      </c>
      <c r="F731" s="30">
        <f t="shared" ca="1" si="103"/>
        <v>-2.0718513982445397E-2</v>
      </c>
      <c r="G731" s="30">
        <f t="shared" ca="1" si="104"/>
        <v>0.81270570524596852</v>
      </c>
      <c r="H731" s="13">
        <f t="shared" ca="1" si="105"/>
        <v>812705.70524596854</v>
      </c>
      <c r="J731" s="13">
        <f t="shared" ca="1" si="106"/>
        <v>812705.70531456859</v>
      </c>
      <c r="K731">
        <f t="shared" ca="1" si="107"/>
        <v>796</v>
      </c>
      <c r="L731" s="13">
        <f t="shared" ca="1" si="108"/>
        <v>812705.70531456859</v>
      </c>
      <c r="M731" s="13">
        <f t="shared" ca="1" si="109"/>
        <v>820351.27895055187</v>
      </c>
    </row>
    <row r="732" spans="3:13" x14ac:dyDescent="0.2">
      <c r="C732">
        <f t="shared" si="101"/>
        <v>688</v>
      </c>
      <c r="E732">
        <f t="shared" ca="1" si="102"/>
        <v>510</v>
      </c>
      <c r="F732" s="30">
        <f t="shared" ca="1" si="103"/>
        <v>-2.3647588155278787E-2</v>
      </c>
      <c r="G732" s="30">
        <f t="shared" ca="1" si="104"/>
        <v>0.81027486658993408</v>
      </c>
      <c r="H732" s="13">
        <f t="shared" ca="1" si="105"/>
        <v>810274.8665899341</v>
      </c>
      <c r="J732" s="13">
        <f t="shared" ca="1" si="106"/>
        <v>810274.86665863416</v>
      </c>
      <c r="K732">
        <f t="shared" ca="1" si="107"/>
        <v>820</v>
      </c>
      <c r="L732" s="13">
        <f t="shared" ca="1" si="108"/>
        <v>810274.86665863416</v>
      </c>
      <c r="M732" s="13">
        <f t="shared" ca="1" si="109"/>
        <v>820351.27894715185</v>
      </c>
    </row>
    <row r="733" spans="3:13" x14ac:dyDescent="0.2">
      <c r="C733">
        <f t="shared" si="101"/>
        <v>689</v>
      </c>
      <c r="E733">
        <f t="shared" ca="1" si="102"/>
        <v>561</v>
      </c>
      <c r="F733" s="30">
        <f t="shared" ca="1" si="103"/>
        <v>-2.9006526468455807E-3</v>
      </c>
      <c r="G733" s="30">
        <f t="shared" ca="1" si="104"/>
        <v>0.82749274836838282</v>
      </c>
      <c r="H733" s="13">
        <f t="shared" ca="1" si="105"/>
        <v>827492.7483683828</v>
      </c>
      <c r="J733" s="13">
        <f t="shared" ca="1" si="106"/>
        <v>827492.74843718274</v>
      </c>
      <c r="K733">
        <f t="shared" ca="1" si="107"/>
        <v>596</v>
      </c>
      <c r="L733" s="13">
        <f t="shared" ca="1" si="108"/>
        <v>827492.74843718274</v>
      </c>
      <c r="M733" s="13">
        <f t="shared" ca="1" si="109"/>
        <v>820351.27892115188</v>
      </c>
    </row>
    <row r="734" spans="3:13" x14ac:dyDescent="0.2">
      <c r="C734">
        <f t="shared" si="101"/>
        <v>690</v>
      </c>
      <c r="E734">
        <f t="shared" ca="1" si="102"/>
        <v>201</v>
      </c>
      <c r="F734" s="30">
        <f t="shared" ca="1" si="103"/>
        <v>-2.1804217651653302E-2</v>
      </c>
      <c r="G734" s="30">
        <f t="shared" ca="1" si="104"/>
        <v>0.81180467977089288</v>
      </c>
      <c r="H734" s="13">
        <f t="shared" ca="1" si="105"/>
        <v>811804.67977089284</v>
      </c>
      <c r="J734" s="13">
        <f t="shared" ca="1" si="106"/>
        <v>811804.67983979278</v>
      </c>
      <c r="K734">
        <f t="shared" ca="1" si="107"/>
        <v>810</v>
      </c>
      <c r="L734" s="13">
        <f t="shared" ca="1" si="108"/>
        <v>811804.67983979278</v>
      </c>
      <c r="M734" s="13">
        <f t="shared" ca="1" si="109"/>
        <v>820351.27887135185</v>
      </c>
    </row>
    <row r="735" spans="3:13" x14ac:dyDescent="0.2">
      <c r="C735">
        <f t="shared" si="101"/>
        <v>691</v>
      </c>
      <c r="E735">
        <f t="shared" ca="1" si="102"/>
        <v>377</v>
      </c>
      <c r="F735" s="30">
        <f t="shared" ca="1" si="103"/>
        <v>-3.9475275057429537E-2</v>
      </c>
      <c r="G735" s="30">
        <f t="shared" ca="1" si="104"/>
        <v>0.79713946922983925</v>
      </c>
      <c r="H735" s="13">
        <f t="shared" ca="1" si="105"/>
        <v>797139.46922983928</v>
      </c>
      <c r="J735" s="13">
        <f t="shared" ca="1" si="106"/>
        <v>797139.46929883922</v>
      </c>
      <c r="K735">
        <f t="shared" ca="1" si="107"/>
        <v>906</v>
      </c>
      <c r="L735" s="13">
        <f t="shared" ca="1" si="108"/>
        <v>797139.46929883922</v>
      </c>
      <c r="M735" s="13">
        <f t="shared" ca="1" si="109"/>
        <v>820252.23260173784</v>
      </c>
    </row>
    <row r="736" spans="3:13" x14ac:dyDescent="0.2">
      <c r="C736">
        <f t="shared" si="101"/>
        <v>692</v>
      </c>
      <c r="E736">
        <f t="shared" ca="1" si="102"/>
        <v>2</v>
      </c>
      <c r="F736" s="30">
        <f t="shared" ca="1" si="103"/>
        <v>-1.672357327015539E-3</v>
      </c>
      <c r="G736" s="30">
        <f t="shared" ca="1" si="104"/>
        <v>0.82851211065430974</v>
      </c>
      <c r="H736" s="13">
        <f t="shared" ca="1" si="105"/>
        <v>828512.11065430974</v>
      </c>
      <c r="J736" s="13">
        <f t="shared" ca="1" si="106"/>
        <v>828512.11072340969</v>
      </c>
      <c r="K736">
        <f t="shared" ca="1" si="107"/>
        <v>584</v>
      </c>
      <c r="L736" s="13">
        <f t="shared" ca="1" si="108"/>
        <v>828512.11072340969</v>
      </c>
      <c r="M736" s="13">
        <f t="shared" ca="1" si="109"/>
        <v>820252.2325354378</v>
      </c>
    </row>
    <row r="737" spans="3:13" x14ac:dyDescent="0.2">
      <c r="C737">
        <f t="shared" si="101"/>
        <v>693</v>
      </c>
      <c r="E737">
        <f t="shared" ca="1" si="102"/>
        <v>75</v>
      </c>
      <c r="F737" s="30">
        <f t="shared" ca="1" si="103"/>
        <v>1.1741838232377289E-2</v>
      </c>
      <c r="G737" s="30">
        <f t="shared" ca="1" si="104"/>
        <v>0.83964455154904993</v>
      </c>
      <c r="H737" s="13">
        <f t="shared" ca="1" si="105"/>
        <v>839644.55154904991</v>
      </c>
      <c r="J737" s="13">
        <f t="shared" ca="1" si="106"/>
        <v>839644.55161824985</v>
      </c>
      <c r="K737">
        <f t="shared" ca="1" si="107"/>
        <v>262</v>
      </c>
      <c r="L737" s="13">
        <f t="shared" ca="1" si="108"/>
        <v>839644.55161824985</v>
      </c>
      <c r="M737" s="13">
        <f t="shared" ca="1" si="109"/>
        <v>820226.18379204103</v>
      </c>
    </row>
    <row r="738" spans="3:13" x14ac:dyDescent="0.2">
      <c r="C738">
        <f t="shared" si="101"/>
        <v>694</v>
      </c>
      <c r="E738">
        <f t="shared" ca="1" si="102"/>
        <v>671</v>
      </c>
      <c r="F738" s="30">
        <f t="shared" ca="1" si="103"/>
        <v>4.0256772930038487E-3</v>
      </c>
      <c r="G738" s="30">
        <f t="shared" ca="1" si="104"/>
        <v>0.83324090958546382</v>
      </c>
      <c r="H738" s="13">
        <f t="shared" ca="1" si="105"/>
        <v>833240.90958546381</v>
      </c>
      <c r="J738" s="13">
        <f t="shared" ca="1" si="106"/>
        <v>833240.90965476376</v>
      </c>
      <c r="K738">
        <f t="shared" ca="1" si="107"/>
        <v>402</v>
      </c>
      <c r="L738" s="13">
        <f t="shared" ca="1" si="108"/>
        <v>833240.90965476376</v>
      </c>
      <c r="M738" s="13">
        <f t="shared" ca="1" si="109"/>
        <v>820212.13464937382</v>
      </c>
    </row>
    <row r="739" spans="3:13" x14ac:dyDescent="0.2">
      <c r="C739">
        <f t="shared" si="101"/>
        <v>695</v>
      </c>
      <c r="E739">
        <f t="shared" ca="1" si="102"/>
        <v>486</v>
      </c>
      <c r="F739" s="30">
        <f t="shared" ca="1" si="103"/>
        <v>-3.8787185354691167E-2</v>
      </c>
      <c r="G739" s="30">
        <f t="shared" ca="1" si="104"/>
        <v>0.7977105148741418</v>
      </c>
      <c r="H739" s="13">
        <f t="shared" ca="1" si="105"/>
        <v>797710.51487414178</v>
      </c>
      <c r="J739" s="13">
        <f t="shared" ca="1" si="106"/>
        <v>797710.51494354173</v>
      </c>
      <c r="K739">
        <f t="shared" ca="1" si="107"/>
        <v>904</v>
      </c>
      <c r="L739" s="13">
        <f t="shared" ca="1" si="108"/>
        <v>797710.51494354173</v>
      </c>
      <c r="M739" s="13">
        <f t="shared" ca="1" si="109"/>
        <v>820072.63357713725</v>
      </c>
    </row>
    <row r="740" spans="3:13" x14ac:dyDescent="0.2">
      <c r="C740">
        <f t="shared" si="101"/>
        <v>696</v>
      </c>
      <c r="E740">
        <f t="shared" ca="1" si="102"/>
        <v>118</v>
      </c>
      <c r="F740" s="30">
        <f t="shared" ca="1" si="103"/>
        <v>1.3910072600817447E-2</v>
      </c>
      <c r="G740" s="30">
        <f t="shared" ca="1" si="104"/>
        <v>0.8414439692514184</v>
      </c>
      <c r="H740" s="13">
        <f t="shared" ca="1" si="105"/>
        <v>841443.96925141837</v>
      </c>
      <c r="J740" s="13">
        <f t="shared" ca="1" si="106"/>
        <v>841443.96932091832</v>
      </c>
      <c r="K740">
        <f t="shared" ca="1" si="107"/>
        <v>232</v>
      </c>
      <c r="L740" s="13">
        <f t="shared" ca="1" si="108"/>
        <v>841443.96932091832</v>
      </c>
      <c r="M740" s="13">
        <f t="shared" ca="1" si="109"/>
        <v>819983.05935878691</v>
      </c>
    </row>
    <row r="741" spans="3:13" x14ac:dyDescent="0.2">
      <c r="C741">
        <f t="shared" si="101"/>
        <v>697</v>
      </c>
      <c r="E741">
        <f t="shared" ca="1" si="102"/>
        <v>4</v>
      </c>
      <c r="F741" s="30">
        <f t="shared" ca="1" si="103"/>
        <v>-3.7206706508841059E-4</v>
      </c>
      <c r="G741" s="30">
        <f t="shared" ca="1" si="104"/>
        <v>0.82959122154268305</v>
      </c>
      <c r="H741" s="13">
        <f t="shared" ca="1" si="105"/>
        <v>829591.22154268308</v>
      </c>
      <c r="J741" s="13">
        <f t="shared" ca="1" si="106"/>
        <v>829591.22161228303</v>
      </c>
      <c r="K741">
        <f t="shared" ca="1" si="107"/>
        <v>540</v>
      </c>
      <c r="L741" s="13">
        <f t="shared" ca="1" si="108"/>
        <v>829591.22161228303</v>
      </c>
      <c r="M741" s="13">
        <f t="shared" ca="1" si="109"/>
        <v>819930.1386097779</v>
      </c>
    </row>
    <row r="742" spans="3:13" x14ac:dyDescent="0.2">
      <c r="C742">
        <f t="shared" si="101"/>
        <v>698</v>
      </c>
      <c r="E742">
        <f t="shared" ca="1" si="102"/>
        <v>528</v>
      </c>
      <c r="F742" s="30">
        <f t="shared" ca="1" si="103"/>
        <v>1.1512134411947761E-2</v>
      </c>
      <c r="G742" s="30">
        <f t="shared" ca="1" si="104"/>
        <v>0.83945392034847544</v>
      </c>
      <c r="H742" s="13">
        <f t="shared" ca="1" si="105"/>
        <v>839453.92034847545</v>
      </c>
      <c r="J742" s="13">
        <f t="shared" ca="1" si="106"/>
        <v>839453.9204181754</v>
      </c>
      <c r="K742">
        <f t="shared" ca="1" si="107"/>
        <v>269</v>
      </c>
      <c r="L742" s="13">
        <f t="shared" ca="1" si="108"/>
        <v>839453.9204181754</v>
      </c>
      <c r="M742" s="13">
        <f t="shared" ca="1" si="109"/>
        <v>819930.13859547791</v>
      </c>
    </row>
    <row r="743" spans="3:13" x14ac:dyDescent="0.2">
      <c r="C743">
        <f t="shared" si="101"/>
        <v>699</v>
      </c>
      <c r="E743">
        <f t="shared" ca="1" si="102"/>
        <v>474</v>
      </c>
      <c r="F743" s="30">
        <f t="shared" ca="1" si="103"/>
        <v>-3.5413899955732964E-3</v>
      </c>
      <c r="G743" s="30">
        <f t="shared" ca="1" si="104"/>
        <v>0.82696100044267373</v>
      </c>
      <c r="H743" s="13">
        <f t="shared" ca="1" si="105"/>
        <v>826961.00044267369</v>
      </c>
      <c r="J743" s="13">
        <f t="shared" ca="1" si="106"/>
        <v>826961.00051247363</v>
      </c>
      <c r="K743">
        <f t="shared" ca="1" si="107"/>
        <v>603</v>
      </c>
      <c r="L743" s="13">
        <f t="shared" ca="1" si="108"/>
        <v>826961.00051247363</v>
      </c>
      <c r="M743" s="13">
        <f t="shared" ca="1" si="109"/>
        <v>819930.13855947787</v>
      </c>
    </row>
    <row r="744" spans="3:13" x14ac:dyDescent="0.2">
      <c r="C744">
        <f t="shared" si="101"/>
        <v>700</v>
      </c>
      <c r="E744">
        <f t="shared" ca="1" si="102"/>
        <v>650</v>
      </c>
      <c r="F744" s="30">
        <f t="shared" ca="1" si="103"/>
        <v>4.0256772930038487E-3</v>
      </c>
      <c r="G744" s="30">
        <f t="shared" ca="1" si="104"/>
        <v>0.83324090958546382</v>
      </c>
      <c r="H744" s="13">
        <f t="shared" ca="1" si="105"/>
        <v>833240.90958546381</v>
      </c>
      <c r="J744" s="13">
        <f t="shared" ca="1" si="106"/>
        <v>833240.90965536376</v>
      </c>
      <c r="K744">
        <f t="shared" ca="1" si="107"/>
        <v>401</v>
      </c>
      <c r="L744" s="13">
        <f t="shared" ca="1" si="108"/>
        <v>833240.90965536376</v>
      </c>
      <c r="M744" s="13">
        <f t="shared" ca="1" si="109"/>
        <v>819930.13855077792</v>
      </c>
    </row>
    <row r="745" spans="3:13" x14ac:dyDescent="0.2">
      <c r="C745">
        <f t="shared" si="101"/>
        <v>701</v>
      </c>
      <c r="E745">
        <f t="shared" ca="1" si="102"/>
        <v>650</v>
      </c>
      <c r="F745" s="30">
        <f t="shared" ca="1" si="103"/>
        <v>4.0256772930038487E-3</v>
      </c>
      <c r="G745" s="30">
        <f t="shared" ca="1" si="104"/>
        <v>0.83324090958546382</v>
      </c>
      <c r="H745" s="13">
        <f t="shared" ca="1" si="105"/>
        <v>833240.90958546381</v>
      </c>
      <c r="J745" s="13">
        <f t="shared" ca="1" si="106"/>
        <v>833240.90965546377</v>
      </c>
      <c r="K745">
        <f t="shared" ca="1" si="107"/>
        <v>400</v>
      </c>
      <c r="L745" s="13">
        <f t="shared" ca="1" si="108"/>
        <v>833240.90965546377</v>
      </c>
      <c r="M745" s="13">
        <f t="shared" ca="1" si="109"/>
        <v>819853.3978560532</v>
      </c>
    </row>
    <row r="746" spans="3:13" x14ac:dyDescent="0.2">
      <c r="C746">
        <f t="shared" si="101"/>
        <v>702</v>
      </c>
      <c r="E746">
        <f t="shared" ca="1" si="102"/>
        <v>217</v>
      </c>
      <c r="F746" s="30">
        <f t="shared" ca="1" si="103"/>
        <v>5.5409149266842483E-2</v>
      </c>
      <c r="G746" s="30">
        <f t="shared" ca="1" si="104"/>
        <v>0.87588405297655259</v>
      </c>
      <c r="H746" s="13">
        <f t="shared" ca="1" si="105"/>
        <v>875884.05297655263</v>
      </c>
      <c r="J746" s="13">
        <f t="shared" ca="1" si="106"/>
        <v>875884.05304665258</v>
      </c>
      <c r="K746">
        <f t="shared" ca="1" si="107"/>
        <v>9</v>
      </c>
      <c r="L746" s="13">
        <f t="shared" ca="1" si="108"/>
        <v>875884.05304665258</v>
      </c>
      <c r="M746" s="13">
        <f t="shared" ca="1" si="109"/>
        <v>819853.39776605321</v>
      </c>
    </row>
    <row r="747" spans="3:13" x14ac:dyDescent="0.2">
      <c r="C747">
        <f t="shared" si="101"/>
        <v>703</v>
      </c>
      <c r="E747">
        <f t="shared" ca="1" si="102"/>
        <v>35</v>
      </c>
      <c r="F747" s="30">
        <f t="shared" ca="1" si="103"/>
        <v>4.4869255150554732E-2</v>
      </c>
      <c r="G747" s="30">
        <f t="shared" ca="1" si="104"/>
        <v>0.8671369948494454</v>
      </c>
      <c r="H747" s="13">
        <f t="shared" ca="1" si="105"/>
        <v>867136.99484944541</v>
      </c>
      <c r="J747" s="13">
        <f t="shared" ca="1" si="106"/>
        <v>867136.99491964537</v>
      </c>
      <c r="K747">
        <f t="shared" ca="1" si="107"/>
        <v>32</v>
      </c>
      <c r="L747" s="13">
        <f t="shared" ca="1" si="108"/>
        <v>867136.99491964537</v>
      </c>
      <c r="M747" s="13">
        <f t="shared" ca="1" si="109"/>
        <v>819728.54670226958</v>
      </c>
    </row>
    <row r="748" spans="3:13" x14ac:dyDescent="0.2">
      <c r="C748">
        <f t="shared" si="101"/>
        <v>704</v>
      </c>
      <c r="E748">
        <f t="shared" ca="1" si="102"/>
        <v>670</v>
      </c>
      <c r="F748" s="30">
        <f t="shared" ca="1" si="103"/>
        <v>4.0256772930038487E-3</v>
      </c>
      <c r="G748" s="30">
        <f t="shared" ca="1" si="104"/>
        <v>0.83324090958546382</v>
      </c>
      <c r="H748" s="13">
        <f t="shared" ca="1" si="105"/>
        <v>833240.90958546381</v>
      </c>
      <c r="J748" s="13">
        <f t="shared" ca="1" si="106"/>
        <v>833240.90965576377</v>
      </c>
      <c r="K748">
        <f t="shared" ca="1" si="107"/>
        <v>399</v>
      </c>
      <c r="L748" s="13">
        <f t="shared" ca="1" si="108"/>
        <v>833240.90965576377</v>
      </c>
      <c r="M748" s="13">
        <f t="shared" ca="1" si="109"/>
        <v>819728.54664906953</v>
      </c>
    </row>
    <row r="749" spans="3:13" x14ac:dyDescent="0.2">
      <c r="C749">
        <f t="shared" si="101"/>
        <v>705</v>
      </c>
      <c r="E749">
        <f t="shared" ca="1" si="102"/>
        <v>626</v>
      </c>
      <c r="F749" s="30">
        <f t="shared" ca="1" si="103"/>
        <v>4.0256772930038487E-3</v>
      </c>
      <c r="G749" s="30">
        <f t="shared" ca="1" si="104"/>
        <v>0.83324090958546382</v>
      </c>
      <c r="H749" s="13">
        <f t="shared" ca="1" si="105"/>
        <v>833240.90958546381</v>
      </c>
      <c r="J749" s="13">
        <f t="shared" ca="1" si="106"/>
        <v>833240.90965586377</v>
      </c>
      <c r="K749">
        <f t="shared" ca="1" si="107"/>
        <v>398</v>
      </c>
      <c r="L749" s="13">
        <f t="shared" ca="1" si="108"/>
        <v>833240.90965586377</v>
      </c>
      <c r="M749" s="13">
        <f t="shared" ca="1" si="109"/>
        <v>819616.81218748726</v>
      </c>
    </row>
    <row r="750" spans="3:13" x14ac:dyDescent="0.2">
      <c r="C750">
        <f t="shared" si="101"/>
        <v>706</v>
      </c>
      <c r="E750">
        <f t="shared" ca="1" si="102"/>
        <v>582</v>
      </c>
      <c r="F750" s="30">
        <f t="shared" ca="1" si="103"/>
        <v>-2.2459681408924403E-2</v>
      </c>
      <c r="G750" s="30">
        <f t="shared" ca="1" si="104"/>
        <v>0.8112607103987336</v>
      </c>
      <c r="H750" s="13">
        <f t="shared" ca="1" si="105"/>
        <v>811260.71039873362</v>
      </c>
      <c r="J750" s="13">
        <f t="shared" ca="1" si="106"/>
        <v>811260.71046923357</v>
      </c>
      <c r="K750">
        <f t="shared" ca="1" si="107"/>
        <v>814</v>
      </c>
      <c r="L750" s="13">
        <f t="shared" ca="1" si="108"/>
        <v>811260.71046923357</v>
      </c>
      <c r="M750" s="13">
        <f t="shared" ca="1" si="109"/>
        <v>819616.81218478724</v>
      </c>
    </row>
    <row r="751" spans="3:13" x14ac:dyDescent="0.2">
      <c r="C751">
        <f t="shared" ref="C751:C814" si="110">C750+1</f>
        <v>707</v>
      </c>
      <c r="E751">
        <f t="shared" ref="E751:E814" ca="1" si="111">RANDBETWEEN(2,697)</f>
        <v>33</v>
      </c>
      <c r="F751" s="30">
        <f t="shared" ref="F751:F814" ca="1" si="112">VLOOKUP(E751,$C$46:$D$658,2,TRUE)</f>
        <v>1.4697474186930348E-2</v>
      </c>
      <c r="G751" s="30">
        <f t="shared" ref="G751:G814" ca="1" si="113">$B$1*(1+F751)</f>
        <v>0.8420974338277335</v>
      </c>
      <c r="H751" s="13">
        <f t="shared" ref="H751:H814" ca="1" si="114">1*G751*$B$3</f>
        <v>842097.4338277335</v>
      </c>
      <c r="J751" s="13">
        <f t="shared" ref="J751:J814" ca="1" si="115">H751+0.0000001*C750</f>
        <v>842097.43389833346</v>
      </c>
      <c r="K751">
        <f t="shared" ref="K751:K814" ca="1" si="116">RANK(J751,J$46:J$1045)</f>
        <v>224</v>
      </c>
      <c r="L751" s="13">
        <f t="shared" ref="L751:L814" ca="1" si="117">H751+0.0000001*C750</f>
        <v>842097.43389833346</v>
      </c>
      <c r="M751" s="13">
        <f t="shared" ref="M751:M814" ca="1" si="118">IFERROR(VLOOKUP(C750,K$46:L$1045,2,FALSE),VLOOKUP(C750,K$46:L$1045,2,TRUE))</f>
        <v>819616.81217178726</v>
      </c>
    </row>
    <row r="752" spans="3:13" x14ac:dyDescent="0.2">
      <c r="C752">
        <f t="shared" si="110"/>
        <v>708</v>
      </c>
      <c r="E752">
        <f t="shared" ca="1" si="111"/>
        <v>614</v>
      </c>
      <c r="F752" s="30">
        <f t="shared" ca="1" si="112"/>
        <v>4.0256772930038487E-3</v>
      </c>
      <c r="G752" s="30">
        <f t="shared" ca="1" si="113"/>
        <v>0.83324090958546382</v>
      </c>
      <c r="H752" s="13">
        <f t="shared" ca="1" si="114"/>
        <v>833240.90958546381</v>
      </c>
      <c r="J752" s="13">
        <f t="shared" ca="1" si="115"/>
        <v>833240.90965616377</v>
      </c>
      <c r="K752">
        <f t="shared" ca="1" si="116"/>
        <v>397</v>
      </c>
      <c r="L752" s="13">
        <f t="shared" ca="1" si="117"/>
        <v>833240.90965616377</v>
      </c>
      <c r="M752" s="13">
        <f t="shared" ca="1" si="118"/>
        <v>819512.7121394882</v>
      </c>
    </row>
    <row r="753" spans="3:13" x14ac:dyDescent="0.2">
      <c r="C753">
        <f t="shared" si="110"/>
        <v>709</v>
      </c>
      <c r="E753">
        <f t="shared" ca="1" si="111"/>
        <v>372</v>
      </c>
      <c r="F753" s="30">
        <f t="shared" ca="1" si="112"/>
        <v>3.452662184263211E-3</v>
      </c>
      <c r="G753" s="30">
        <f t="shared" ca="1" si="113"/>
        <v>0.83276536434671999</v>
      </c>
      <c r="H753" s="13">
        <f t="shared" ca="1" si="114"/>
        <v>832765.36434672005</v>
      </c>
      <c r="J753" s="13">
        <f t="shared" ca="1" si="115"/>
        <v>832765.36441752</v>
      </c>
      <c r="K753">
        <f t="shared" ca="1" si="116"/>
        <v>489</v>
      </c>
      <c r="L753" s="13">
        <f t="shared" ca="1" si="117"/>
        <v>832765.36441752</v>
      </c>
      <c r="M753" s="13">
        <f t="shared" ca="1" si="118"/>
        <v>819400.65302118473</v>
      </c>
    </row>
    <row r="754" spans="3:13" x14ac:dyDescent="0.2">
      <c r="C754">
        <f t="shared" si="110"/>
        <v>710</v>
      </c>
      <c r="E754">
        <f t="shared" ca="1" si="111"/>
        <v>641</v>
      </c>
      <c r="F754" s="30">
        <f t="shared" ca="1" si="112"/>
        <v>4.0256772930038487E-3</v>
      </c>
      <c r="G754" s="30">
        <f t="shared" ca="1" si="113"/>
        <v>0.83324090958546382</v>
      </c>
      <c r="H754" s="13">
        <f t="shared" ca="1" si="114"/>
        <v>833240.90958546381</v>
      </c>
      <c r="J754" s="13">
        <f t="shared" ca="1" si="115"/>
        <v>833240.90965636377</v>
      </c>
      <c r="K754">
        <f t="shared" ca="1" si="116"/>
        <v>396</v>
      </c>
      <c r="L754" s="13">
        <f t="shared" ca="1" si="117"/>
        <v>833240.90965636377</v>
      </c>
      <c r="M754" s="13">
        <f t="shared" ca="1" si="118"/>
        <v>819378.79376367724</v>
      </c>
    </row>
    <row r="755" spans="3:13" x14ac:dyDescent="0.2">
      <c r="C755">
        <f t="shared" si="110"/>
        <v>711</v>
      </c>
      <c r="E755">
        <f t="shared" ca="1" si="111"/>
        <v>668</v>
      </c>
      <c r="F755" s="30">
        <f t="shared" ca="1" si="112"/>
        <v>4.0256772930038487E-3</v>
      </c>
      <c r="G755" s="30">
        <f t="shared" ca="1" si="113"/>
        <v>0.83324090958546382</v>
      </c>
      <c r="H755" s="13">
        <f t="shared" ca="1" si="114"/>
        <v>833240.90958546381</v>
      </c>
      <c r="J755" s="13">
        <f t="shared" ca="1" si="115"/>
        <v>833240.90965646377</v>
      </c>
      <c r="K755">
        <f t="shared" ca="1" si="116"/>
        <v>395</v>
      </c>
      <c r="L755" s="13">
        <f t="shared" ca="1" si="117"/>
        <v>833240.90965646377</v>
      </c>
      <c r="M755" s="13">
        <f t="shared" ca="1" si="118"/>
        <v>819378.79374387721</v>
      </c>
    </row>
    <row r="756" spans="3:13" x14ac:dyDescent="0.2">
      <c r="C756">
        <f t="shared" si="110"/>
        <v>712</v>
      </c>
      <c r="E756">
        <f t="shared" ca="1" si="111"/>
        <v>204</v>
      </c>
      <c r="F756" s="30">
        <f t="shared" ca="1" si="112"/>
        <v>-3.7685352622061519E-2</v>
      </c>
      <c r="G756" s="30">
        <f t="shared" ca="1" si="113"/>
        <v>0.79862492585895106</v>
      </c>
      <c r="H756" s="13">
        <f t="shared" ca="1" si="114"/>
        <v>798624.92585895106</v>
      </c>
      <c r="J756" s="13">
        <f t="shared" ca="1" si="115"/>
        <v>798624.92593005102</v>
      </c>
      <c r="K756">
        <f t="shared" ca="1" si="116"/>
        <v>895</v>
      </c>
      <c r="L756" s="13">
        <f t="shared" ca="1" si="117"/>
        <v>798624.92593005102</v>
      </c>
      <c r="M756" s="13">
        <f t="shared" ca="1" si="118"/>
        <v>819378.79373087722</v>
      </c>
    </row>
    <row r="757" spans="3:13" x14ac:dyDescent="0.2">
      <c r="C757">
        <f t="shared" si="110"/>
        <v>713</v>
      </c>
      <c r="E757">
        <f t="shared" ca="1" si="111"/>
        <v>640</v>
      </c>
      <c r="F757" s="30">
        <f t="shared" ca="1" si="112"/>
        <v>4.0256772930038487E-3</v>
      </c>
      <c r="G757" s="30">
        <f t="shared" ca="1" si="113"/>
        <v>0.83324090958546382</v>
      </c>
      <c r="H757" s="13">
        <f t="shared" ca="1" si="114"/>
        <v>833240.90958546381</v>
      </c>
      <c r="J757" s="13">
        <f t="shared" ca="1" si="115"/>
        <v>833240.90965666377</v>
      </c>
      <c r="K757">
        <f t="shared" ca="1" si="116"/>
        <v>394</v>
      </c>
      <c r="L757" s="13">
        <f t="shared" ca="1" si="117"/>
        <v>833240.90965666377</v>
      </c>
      <c r="M757" s="13">
        <f t="shared" ca="1" si="118"/>
        <v>819278.9245557175</v>
      </c>
    </row>
    <row r="758" spans="3:13" x14ac:dyDescent="0.2">
      <c r="C758">
        <f t="shared" si="110"/>
        <v>714</v>
      </c>
      <c r="E758">
        <f t="shared" ca="1" si="111"/>
        <v>383</v>
      </c>
      <c r="F758" s="30">
        <f t="shared" ca="1" si="112"/>
        <v>-1.8349852665416666E-2</v>
      </c>
      <c r="G758" s="30">
        <f t="shared" ca="1" si="113"/>
        <v>0.81467145727297063</v>
      </c>
      <c r="H758" s="13">
        <f t="shared" ca="1" si="114"/>
        <v>814671.45727297058</v>
      </c>
      <c r="J758" s="13">
        <f t="shared" ca="1" si="115"/>
        <v>814671.45734427054</v>
      </c>
      <c r="K758">
        <f t="shared" ca="1" si="116"/>
        <v>778</v>
      </c>
      <c r="L758" s="13">
        <f t="shared" ca="1" si="117"/>
        <v>814671.45734427054</v>
      </c>
      <c r="M758" s="13">
        <f t="shared" ca="1" si="118"/>
        <v>819089.17164728919</v>
      </c>
    </row>
    <row r="759" spans="3:13" x14ac:dyDescent="0.2">
      <c r="C759">
        <f t="shared" si="110"/>
        <v>715</v>
      </c>
      <c r="E759">
        <f t="shared" ca="1" si="111"/>
        <v>202</v>
      </c>
      <c r="F759" s="30">
        <f t="shared" ca="1" si="112"/>
        <v>-5.9218843569098789E-3</v>
      </c>
      <c r="G759" s="30">
        <f t="shared" ca="1" si="113"/>
        <v>0.82498542817220044</v>
      </c>
      <c r="H759" s="13">
        <f t="shared" ca="1" si="114"/>
        <v>824985.42817220045</v>
      </c>
      <c r="J759" s="13">
        <f t="shared" ca="1" si="115"/>
        <v>824985.42824360041</v>
      </c>
      <c r="K759">
        <f t="shared" ca="1" si="116"/>
        <v>616</v>
      </c>
      <c r="L759" s="13">
        <f t="shared" ca="1" si="117"/>
        <v>824985.42824360041</v>
      </c>
      <c r="M759" s="13">
        <f t="shared" ca="1" si="118"/>
        <v>819089.17164168914</v>
      </c>
    </row>
    <row r="760" spans="3:13" x14ac:dyDescent="0.2">
      <c r="C760">
        <f t="shared" si="110"/>
        <v>716</v>
      </c>
      <c r="E760">
        <f t="shared" ca="1" si="111"/>
        <v>100</v>
      </c>
      <c r="F760" s="30">
        <f t="shared" ca="1" si="112"/>
        <v>2.152839726434741E-2</v>
      </c>
      <c r="G760" s="30">
        <f t="shared" ca="1" si="113"/>
        <v>0.84776641688968191</v>
      </c>
      <c r="H760" s="13">
        <f t="shared" ca="1" si="114"/>
        <v>847766.41688968195</v>
      </c>
      <c r="J760" s="13">
        <f t="shared" ca="1" si="115"/>
        <v>847766.41696118191</v>
      </c>
      <c r="K760">
        <f t="shared" ca="1" si="116"/>
        <v>157</v>
      </c>
      <c r="L760" s="13">
        <f t="shared" ca="1" si="117"/>
        <v>847766.41696118191</v>
      </c>
      <c r="M760" s="13">
        <f t="shared" ca="1" si="118"/>
        <v>819089.17158888921</v>
      </c>
    </row>
    <row r="761" spans="3:13" x14ac:dyDescent="0.2">
      <c r="C761">
        <f t="shared" si="110"/>
        <v>717</v>
      </c>
      <c r="E761">
        <f t="shared" ca="1" si="111"/>
        <v>646</v>
      </c>
      <c r="F761" s="30">
        <f t="shared" ca="1" si="112"/>
        <v>4.0256772930038487E-3</v>
      </c>
      <c r="G761" s="30">
        <f t="shared" ca="1" si="113"/>
        <v>0.83324090958546382</v>
      </c>
      <c r="H761" s="13">
        <f t="shared" ca="1" si="114"/>
        <v>833240.90958546381</v>
      </c>
      <c r="J761" s="13">
        <f t="shared" ca="1" si="115"/>
        <v>833240.90965706378</v>
      </c>
      <c r="K761">
        <f t="shared" ca="1" si="116"/>
        <v>393</v>
      </c>
      <c r="L761" s="13">
        <f t="shared" ca="1" si="117"/>
        <v>833240.90965706378</v>
      </c>
      <c r="M761" s="13">
        <f t="shared" ca="1" si="118"/>
        <v>819089.17158688919</v>
      </c>
    </row>
    <row r="762" spans="3:13" x14ac:dyDescent="0.2">
      <c r="C762">
        <f t="shared" si="110"/>
        <v>718</v>
      </c>
      <c r="E762">
        <f t="shared" ca="1" si="111"/>
        <v>6</v>
      </c>
      <c r="F762" s="30">
        <f t="shared" ca="1" si="112"/>
        <v>-7.3711265215072874E-3</v>
      </c>
      <c r="G762" s="30">
        <f t="shared" ca="1" si="113"/>
        <v>0.82378270209980109</v>
      </c>
      <c r="H762" s="13">
        <f t="shared" ca="1" si="114"/>
        <v>823782.70209980104</v>
      </c>
      <c r="J762" s="13">
        <f t="shared" ca="1" si="115"/>
        <v>823782.70217150101</v>
      </c>
      <c r="K762">
        <f t="shared" ca="1" si="116"/>
        <v>642</v>
      </c>
      <c r="L762" s="13">
        <f t="shared" ca="1" si="117"/>
        <v>823782.70217150101</v>
      </c>
      <c r="M762" s="13">
        <f t="shared" ca="1" si="118"/>
        <v>818619.26502714516</v>
      </c>
    </row>
    <row r="763" spans="3:13" x14ac:dyDescent="0.2">
      <c r="C763">
        <f t="shared" si="110"/>
        <v>719</v>
      </c>
      <c r="E763">
        <f t="shared" ca="1" si="111"/>
        <v>433</v>
      </c>
      <c r="F763" s="30">
        <f t="shared" ca="1" si="112"/>
        <v>2.7440284321018416E-2</v>
      </c>
      <c r="G763" s="30">
        <f t="shared" ca="1" si="113"/>
        <v>0.85267269195801321</v>
      </c>
      <c r="H763" s="13">
        <f t="shared" ca="1" si="114"/>
        <v>852672.69195801322</v>
      </c>
      <c r="J763" s="13">
        <f t="shared" ca="1" si="115"/>
        <v>852672.69202981319</v>
      </c>
      <c r="K763">
        <f t="shared" ca="1" si="116"/>
        <v>111</v>
      </c>
      <c r="L763" s="13">
        <f t="shared" ca="1" si="117"/>
        <v>852672.69202981319</v>
      </c>
      <c r="M763" s="13">
        <f t="shared" ca="1" si="118"/>
        <v>818619.26502284512</v>
      </c>
    </row>
    <row r="764" spans="3:13" x14ac:dyDescent="0.2">
      <c r="C764">
        <f t="shared" si="110"/>
        <v>720</v>
      </c>
      <c r="E764">
        <f t="shared" ca="1" si="111"/>
        <v>335</v>
      </c>
      <c r="F764" s="30">
        <f t="shared" ca="1" si="112"/>
        <v>3.5818440140581886E-2</v>
      </c>
      <c r="G764" s="30">
        <f t="shared" ca="1" si="113"/>
        <v>0.85962572347266886</v>
      </c>
      <c r="H764" s="13">
        <f t="shared" ca="1" si="114"/>
        <v>859625.72347266891</v>
      </c>
      <c r="J764" s="13">
        <f t="shared" ca="1" si="115"/>
        <v>859625.72354456887</v>
      </c>
      <c r="K764">
        <f t="shared" ca="1" si="116"/>
        <v>72</v>
      </c>
      <c r="L764" s="13">
        <f t="shared" ca="1" si="117"/>
        <v>859625.72354456887</v>
      </c>
      <c r="M764" s="13">
        <f t="shared" ca="1" si="118"/>
        <v>818580.2830978327</v>
      </c>
    </row>
    <row r="765" spans="3:13" x14ac:dyDescent="0.2">
      <c r="C765">
        <f t="shared" si="110"/>
        <v>721</v>
      </c>
      <c r="E765">
        <f t="shared" ca="1" si="111"/>
        <v>663</v>
      </c>
      <c r="F765" s="30">
        <f t="shared" ca="1" si="112"/>
        <v>4.0256772930038487E-3</v>
      </c>
      <c r="G765" s="30">
        <f t="shared" ca="1" si="113"/>
        <v>0.83324090958546382</v>
      </c>
      <c r="H765" s="13">
        <f t="shared" ca="1" si="114"/>
        <v>833240.90958546381</v>
      </c>
      <c r="J765" s="13">
        <f t="shared" ca="1" si="115"/>
        <v>833240.90965746378</v>
      </c>
      <c r="K765">
        <f t="shared" ca="1" si="116"/>
        <v>392</v>
      </c>
      <c r="L765" s="13">
        <f t="shared" ca="1" si="117"/>
        <v>833240.90965746378</v>
      </c>
      <c r="M765" s="13">
        <f t="shared" ca="1" si="118"/>
        <v>818255.00475226843</v>
      </c>
    </row>
    <row r="766" spans="3:13" x14ac:dyDescent="0.2">
      <c r="C766">
        <f t="shared" si="110"/>
        <v>722</v>
      </c>
      <c r="E766">
        <f t="shared" ca="1" si="111"/>
        <v>552</v>
      </c>
      <c r="F766" s="30">
        <f t="shared" ca="1" si="112"/>
        <v>2.3185787413429804E-2</v>
      </c>
      <c r="G766" s="30">
        <f t="shared" ca="1" si="113"/>
        <v>0.84914188497440535</v>
      </c>
      <c r="H766" s="13">
        <f t="shared" ca="1" si="114"/>
        <v>849141.8849744054</v>
      </c>
      <c r="J766" s="13">
        <f t="shared" ca="1" si="115"/>
        <v>849141.88504650537</v>
      </c>
      <c r="K766">
        <f t="shared" ca="1" si="116"/>
        <v>141</v>
      </c>
      <c r="L766" s="13">
        <f t="shared" ca="1" si="117"/>
        <v>849141.88504650537</v>
      </c>
      <c r="M766" s="13">
        <f t="shared" ca="1" si="118"/>
        <v>818126.0166527736</v>
      </c>
    </row>
    <row r="767" spans="3:13" x14ac:dyDescent="0.2">
      <c r="C767">
        <f t="shared" si="110"/>
        <v>723</v>
      </c>
      <c r="E767">
        <f t="shared" ca="1" si="111"/>
        <v>591</v>
      </c>
      <c r="F767" s="30">
        <f t="shared" ca="1" si="112"/>
        <v>-1.7312026224134303E-2</v>
      </c>
      <c r="G767" s="30">
        <f t="shared" ca="1" si="113"/>
        <v>0.81553274943659093</v>
      </c>
      <c r="H767" s="13">
        <f t="shared" ca="1" si="114"/>
        <v>815532.74943659094</v>
      </c>
      <c r="J767" s="13">
        <f t="shared" ca="1" si="115"/>
        <v>815532.7495087909</v>
      </c>
      <c r="K767">
        <f t="shared" ca="1" si="116"/>
        <v>766</v>
      </c>
      <c r="L767" s="13">
        <f t="shared" ca="1" si="117"/>
        <v>815532.7495087909</v>
      </c>
      <c r="M767" s="13">
        <f t="shared" ca="1" si="118"/>
        <v>818126.01665127359</v>
      </c>
    </row>
    <row r="768" spans="3:13" x14ac:dyDescent="0.2">
      <c r="C768">
        <f t="shared" si="110"/>
        <v>724</v>
      </c>
      <c r="E768">
        <f t="shared" ca="1" si="111"/>
        <v>420</v>
      </c>
      <c r="F768" s="30">
        <f t="shared" ca="1" si="112"/>
        <v>-4.3478260869564966E-3</v>
      </c>
      <c r="G768" s="30">
        <f t="shared" ca="1" si="113"/>
        <v>0.82629173913043474</v>
      </c>
      <c r="H768" s="13">
        <f t="shared" ca="1" si="114"/>
        <v>826291.7391304347</v>
      </c>
      <c r="J768" s="13">
        <f t="shared" ca="1" si="115"/>
        <v>826291.73920273467</v>
      </c>
      <c r="K768">
        <f t="shared" ca="1" si="116"/>
        <v>608</v>
      </c>
      <c r="L768" s="13">
        <f t="shared" ca="1" si="117"/>
        <v>826291.73920273467</v>
      </c>
      <c r="M768" s="13">
        <f t="shared" ca="1" si="118"/>
        <v>818126.01662767353</v>
      </c>
    </row>
    <row r="769" spans="3:13" x14ac:dyDescent="0.2">
      <c r="C769">
        <f t="shared" si="110"/>
        <v>725</v>
      </c>
      <c r="E769">
        <f t="shared" ca="1" si="111"/>
        <v>217</v>
      </c>
      <c r="F769" s="30">
        <f t="shared" ca="1" si="112"/>
        <v>5.5409149266842483E-2</v>
      </c>
      <c r="G769" s="30">
        <f t="shared" ca="1" si="113"/>
        <v>0.87588405297655259</v>
      </c>
      <c r="H769" s="13">
        <f t="shared" ca="1" si="114"/>
        <v>875884.05297655263</v>
      </c>
      <c r="J769" s="13">
        <f t="shared" ca="1" si="115"/>
        <v>875884.0530489526</v>
      </c>
      <c r="K769">
        <f t="shared" ca="1" si="116"/>
        <v>8</v>
      </c>
      <c r="L769" s="13">
        <f t="shared" ca="1" si="117"/>
        <v>875884.0530489526</v>
      </c>
      <c r="M769" s="13">
        <f t="shared" ca="1" si="118"/>
        <v>817994.90985729813</v>
      </c>
    </row>
    <row r="770" spans="3:13" x14ac:dyDescent="0.2">
      <c r="C770">
        <f t="shared" si="110"/>
        <v>726</v>
      </c>
      <c r="E770">
        <f t="shared" ca="1" si="111"/>
        <v>266</v>
      </c>
      <c r="F770" s="30">
        <f t="shared" ca="1" si="112"/>
        <v>2.7345336401786824E-2</v>
      </c>
      <c r="G770" s="30">
        <f t="shared" ca="1" si="113"/>
        <v>0.85259389467984281</v>
      </c>
      <c r="H770" s="13">
        <f t="shared" ca="1" si="114"/>
        <v>852593.89467984287</v>
      </c>
      <c r="J770" s="13">
        <f t="shared" ca="1" si="115"/>
        <v>852593.89475234284</v>
      </c>
      <c r="K770">
        <f t="shared" ca="1" si="116"/>
        <v>114</v>
      </c>
      <c r="L770" s="13">
        <f t="shared" ca="1" si="117"/>
        <v>852593.89475234284</v>
      </c>
      <c r="M770" s="13">
        <f t="shared" ca="1" si="118"/>
        <v>817994.90985109808</v>
      </c>
    </row>
    <row r="771" spans="3:13" x14ac:dyDescent="0.2">
      <c r="C771">
        <f t="shared" si="110"/>
        <v>727</v>
      </c>
      <c r="E771">
        <f t="shared" ca="1" si="111"/>
        <v>593</v>
      </c>
      <c r="F771" s="30">
        <f t="shared" ca="1" si="112"/>
        <v>-9.2773940830848112E-4</v>
      </c>
      <c r="G771" s="30">
        <f t="shared" ca="1" si="113"/>
        <v>0.82913006906504472</v>
      </c>
      <c r="H771" s="13">
        <f t="shared" ca="1" si="114"/>
        <v>829130.06906504475</v>
      </c>
      <c r="J771" s="13">
        <f t="shared" ca="1" si="115"/>
        <v>829130.06913764472</v>
      </c>
      <c r="K771">
        <f t="shared" ca="1" si="116"/>
        <v>557</v>
      </c>
      <c r="L771" s="13">
        <f t="shared" ca="1" si="117"/>
        <v>829130.06913764472</v>
      </c>
      <c r="M771" s="13">
        <f t="shared" ca="1" si="118"/>
        <v>817994.9098380981</v>
      </c>
    </row>
    <row r="772" spans="3:13" x14ac:dyDescent="0.2">
      <c r="C772">
        <f t="shared" si="110"/>
        <v>728</v>
      </c>
      <c r="E772">
        <f t="shared" ca="1" si="111"/>
        <v>292</v>
      </c>
      <c r="F772" s="30">
        <f t="shared" ca="1" si="112"/>
        <v>-2.7756426680331292E-2</v>
      </c>
      <c r="G772" s="30">
        <f t="shared" ca="1" si="113"/>
        <v>0.80686494149799304</v>
      </c>
      <c r="H772" s="13">
        <f t="shared" ca="1" si="114"/>
        <v>806864.94149799307</v>
      </c>
      <c r="J772" s="13">
        <f t="shared" ca="1" si="115"/>
        <v>806864.94157069304</v>
      </c>
      <c r="K772">
        <f t="shared" ca="1" si="116"/>
        <v>850</v>
      </c>
      <c r="L772" s="13">
        <f t="shared" ca="1" si="117"/>
        <v>806864.94157069304</v>
      </c>
      <c r="M772" s="13">
        <f t="shared" ca="1" si="118"/>
        <v>817994.90981429815</v>
      </c>
    </row>
    <row r="773" spans="3:13" x14ac:dyDescent="0.2">
      <c r="C773">
        <f t="shared" si="110"/>
        <v>729</v>
      </c>
      <c r="E773">
        <f t="shared" ca="1" si="111"/>
        <v>490</v>
      </c>
      <c r="F773" s="30">
        <f t="shared" ca="1" si="112"/>
        <v>2.1786243869054367E-2</v>
      </c>
      <c r="G773" s="30">
        <f t="shared" ca="1" si="113"/>
        <v>0.84798040378692818</v>
      </c>
      <c r="H773" s="13">
        <f t="shared" ca="1" si="114"/>
        <v>847980.40378692816</v>
      </c>
      <c r="J773" s="13">
        <f t="shared" ca="1" si="115"/>
        <v>847980.40385972813</v>
      </c>
      <c r="K773">
        <f t="shared" ca="1" si="116"/>
        <v>155</v>
      </c>
      <c r="L773" s="13">
        <f t="shared" ca="1" si="117"/>
        <v>847980.40385972813</v>
      </c>
      <c r="M773" s="13">
        <f t="shared" ca="1" si="118"/>
        <v>817994.90977119817</v>
      </c>
    </row>
    <row r="774" spans="3:13" x14ac:dyDescent="0.2">
      <c r="C774">
        <f t="shared" si="110"/>
        <v>730</v>
      </c>
      <c r="E774">
        <f t="shared" ca="1" si="111"/>
        <v>409</v>
      </c>
      <c r="F774" s="30">
        <f t="shared" ca="1" si="112"/>
        <v>2.8521587440034857E-2</v>
      </c>
      <c r="G774" s="30">
        <f t="shared" ca="1" si="113"/>
        <v>0.85357006541648495</v>
      </c>
      <c r="H774" s="13">
        <f t="shared" ca="1" si="114"/>
        <v>853570.06541648495</v>
      </c>
      <c r="J774" s="13">
        <f t="shared" ca="1" si="115"/>
        <v>853570.06548938493</v>
      </c>
      <c r="K774">
        <f t="shared" ca="1" si="116"/>
        <v>103</v>
      </c>
      <c r="L774" s="13">
        <f t="shared" ca="1" si="117"/>
        <v>853570.06548938493</v>
      </c>
      <c r="M774" s="13">
        <f t="shared" ca="1" si="118"/>
        <v>817824.46169000363</v>
      </c>
    </row>
    <row r="775" spans="3:13" x14ac:dyDescent="0.2">
      <c r="C775">
        <f t="shared" si="110"/>
        <v>731</v>
      </c>
      <c r="E775">
        <f t="shared" ca="1" si="111"/>
        <v>355</v>
      </c>
      <c r="F775" s="30">
        <f t="shared" ca="1" si="112"/>
        <v>6.0292326431181653E-3</v>
      </c>
      <c r="G775" s="30">
        <f t="shared" ca="1" si="113"/>
        <v>0.83490366017052375</v>
      </c>
      <c r="H775" s="13">
        <f t="shared" ca="1" si="114"/>
        <v>834903.6601705238</v>
      </c>
      <c r="J775" s="13">
        <f t="shared" ca="1" si="115"/>
        <v>834903.66024352377</v>
      </c>
      <c r="K775">
        <f t="shared" ca="1" si="116"/>
        <v>341</v>
      </c>
      <c r="L775" s="13">
        <f t="shared" ca="1" si="117"/>
        <v>834903.66024352377</v>
      </c>
      <c r="M775" s="13">
        <f t="shared" ca="1" si="118"/>
        <v>817824.46166070364</v>
      </c>
    </row>
    <row r="776" spans="3:13" x14ac:dyDescent="0.2">
      <c r="C776">
        <f t="shared" si="110"/>
        <v>732</v>
      </c>
      <c r="E776">
        <f t="shared" ca="1" si="111"/>
        <v>579</v>
      </c>
      <c r="F776" s="30">
        <f t="shared" ca="1" si="112"/>
        <v>-8.9874176153392771E-4</v>
      </c>
      <c r="G776" s="30">
        <f t="shared" ca="1" si="113"/>
        <v>0.82915413421210293</v>
      </c>
      <c r="H776" s="13">
        <f t="shared" ca="1" si="114"/>
        <v>829154.13421210297</v>
      </c>
      <c r="J776" s="13">
        <f t="shared" ca="1" si="115"/>
        <v>829154.13428520295</v>
      </c>
      <c r="K776">
        <f t="shared" ca="1" si="116"/>
        <v>554</v>
      </c>
      <c r="L776" s="13">
        <f t="shared" ca="1" si="117"/>
        <v>829154.13428520295</v>
      </c>
      <c r="M776" s="13">
        <f t="shared" ca="1" si="118"/>
        <v>817818.86518870632</v>
      </c>
    </row>
    <row r="777" spans="3:13" x14ac:dyDescent="0.2">
      <c r="C777">
        <f t="shared" si="110"/>
        <v>733</v>
      </c>
      <c r="E777">
        <f t="shared" ca="1" si="111"/>
        <v>391</v>
      </c>
      <c r="F777" s="30">
        <f t="shared" ca="1" si="112"/>
        <v>3.1448923916338245E-2</v>
      </c>
      <c r="G777" s="30">
        <f t="shared" ca="1" si="113"/>
        <v>0.85599946195816912</v>
      </c>
      <c r="H777" s="13">
        <f t="shared" ca="1" si="114"/>
        <v>855999.46195816912</v>
      </c>
      <c r="J777" s="13">
        <f t="shared" ca="1" si="115"/>
        <v>855999.4620313691</v>
      </c>
      <c r="K777">
        <f t="shared" ca="1" si="116"/>
        <v>90</v>
      </c>
      <c r="L777" s="13">
        <f t="shared" ca="1" si="117"/>
        <v>855999.4620313691</v>
      </c>
      <c r="M777" s="13">
        <f t="shared" ca="1" si="118"/>
        <v>817662.86865100777</v>
      </c>
    </row>
    <row r="778" spans="3:13" x14ac:dyDescent="0.2">
      <c r="C778">
        <f t="shared" si="110"/>
        <v>734</v>
      </c>
      <c r="E778">
        <f t="shared" ca="1" si="111"/>
        <v>353</v>
      </c>
      <c r="F778" s="30">
        <f t="shared" ca="1" si="112"/>
        <v>3.1998559164315488E-2</v>
      </c>
      <c r="G778" s="30">
        <f t="shared" ca="1" si="113"/>
        <v>0.85645560425046541</v>
      </c>
      <c r="H778" s="13">
        <f t="shared" ca="1" si="114"/>
        <v>856455.6042504654</v>
      </c>
      <c r="J778" s="13">
        <f t="shared" ca="1" si="115"/>
        <v>856455.60432376538</v>
      </c>
      <c r="K778">
        <f t="shared" ca="1" si="116"/>
        <v>87</v>
      </c>
      <c r="L778" s="13">
        <f t="shared" ca="1" si="117"/>
        <v>856455.60432376538</v>
      </c>
      <c r="M778" s="13">
        <f t="shared" ca="1" si="118"/>
        <v>817642.32971941901</v>
      </c>
    </row>
    <row r="779" spans="3:13" x14ac:dyDescent="0.2">
      <c r="C779">
        <f t="shared" si="110"/>
        <v>735</v>
      </c>
      <c r="E779">
        <f t="shared" ca="1" si="111"/>
        <v>245</v>
      </c>
      <c r="F779" s="30">
        <f t="shared" ca="1" si="112"/>
        <v>1.2153621779290358E-2</v>
      </c>
      <c r="G779" s="30">
        <f t="shared" ca="1" si="113"/>
        <v>0.83998629071463304</v>
      </c>
      <c r="H779" s="13">
        <f t="shared" ca="1" si="114"/>
        <v>839986.29071463307</v>
      </c>
      <c r="J779" s="13">
        <f t="shared" ca="1" si="115"/>
        <v>839986.29078803305</v>
      </c>
      <c r="K779">
        <f t="shared" ca="1" si="116"/>
        <v>253</v>
      </c>
      <c r="L779" s="13">
        <f t="shared" ca="1" si="117"/>
        <v>839986.29078803305</v>
      </c>
      <c r="M779" s="13">
        <f t="shared" ca="1" si="118"/>
        <v>817642.32970821904</v>
      </c>
    </row>
    <row r="780" spans="3:13" x14ac:dyDescent="0.2">
      <c r="C780">
        <f t="shared" si="110"/>
        <v>736</v>
      </c>
      <c r="E780">
        <f t="shared" ca="1" si="111"/>
        <v>220</v>
      </c>
      <c r="F780" s="30">
        <f t="shared" ca="1" si="112"/>
        <v>2.228429546865307E-2</v>
      </c>
      <c r="G780" s="30">
        <f t="shared" ca="1" si="113"/>
        <v>0.84839373680943519</v>
      </c>
      <c r="H780" s="13">
        <f t="shared" ca="1" si="114"/>
        <v>848393.73680943518</v>
      </c>
      <c r="J780" s="13">
        <f t="shared" ca="1" si="115"/>
        <v>848393.73688293516</v>
      </c>
      <c r="K780">
        <f t="shared" ca="1" si="116"/>
        <v>144</v>
      </c>
      <c r="L780" s="13">
        <f t="shared" ca="1" si="117"/>
        <v>848393.73688293516</v>
      </c>
      <c r="M780" s="13">
        <f t="shared" ca="1" si="118"/>
        <v>817642.32966251904</v>
      </c>
    </row>
    <row r="781" spans="3:13" x14ac:dyDescent="0.2">
      <c r="C781">
        <f t="shared" si="110"/>
        <v>737</v>
      </c>
      <c r="E781">
        <f t="shared" ca="1" si="111"/>
        <v>221</v>
      </c>
      <c r="F781" s="30">
        <f t="shared" ca="1" si="112"/>
        <v>4.9851235654866821E-2</v>
      </c>
      <c r="G781" s="30">
        <f t="shared" ca="1" si="113"/>
        <v>0.8712715404699739</v>
      </c>
      <c r="H781" s="13">
        <f t="shared" ca="1" si="114"/>
        <v>871271.54046997393</v>
      </c>
      <c r="J781" s="13">
        <f t="shared" ca="1" si="115"/>
        <v>871271.54054357391</v>
      </c>
      <c r="K781">
        <f t="shared" ca="1" si="116"/>
        <v>18</v>
      </c>
      <c r="L781" s="13">
        <f t="shared" ca="1" si="117"/>
        <v>871271.54054357391</v>
      </c>
      <c r="M781" s="13">
        <f t="shared" ca="1" si="118"/>
        <v>816928.37889302394</v>
      </c>
    </row>
    <row r="782" spans="3:13" x14ac:dyDescent="0.2">
      <c r="C782">
        <f t="shared" si="110"/>
        <v>738</v>
      </c>
      <c r="E782">
        <f t="shared" ca="1" si="111"/>
        <v>232</v>
      </c>
      <c r="F782" s="30">
        <f t="shared" ca="1" si="112"/>
        <v>-1.7643560430846583E-2</v>
      </c>
      <c r="G782" s="30">
        <f t="shared" ca="1" si="113"/>
        <v>0.81525760919844037</v>
      </c>
      <c r="H782" s="13">
        <f t="shared" ca="1" si="114"/>
        <v>815257.60919844033</v>
      </c>
      <c r="J782" s="13">
        <f t="shared" ca="1" si="115"/>
        <v>815257.60927214031</v>
      </c>
      <c r="K782">
        <f t="shared" ca="1" si="116"/>
        <v>768</v>
      </c>
      <c r="L782" s="13">
        <f t="shared" ca="1" si="117"/>
        <v>815257.60927214031</v>
      </c>
      <c r="M782" s="13">
        <f t="shared" ca="1" si="118"/>
        <v>816851.19033682893</v>
      </c>
    </row>
    <row r="783" spans="3:13" x14ac:dyDescent="0.2">
      <c r="C783">
        <f t="shared" si="110"/>
        <v>739</v>
      </c>
      <c r="E783">
        <f t="shared" ca="1" si="111"/>
        <v>413</v>
      </c>
      <c r="F783" s="30">
        <f t="shared" ca="1" si="112"/>
        <v>1.8236573531872136E-2</v>
      </c>
      <c r="G783" s="30">
        <f t="shared" ca="1" si="113"/>
        <v>0.84503453237410064</v>
      </c>
      <c r="H783" s="13">
        <f t="shared" ca="1" si="114"/>
        <v>845034.53237410064</v>
      </c>
      <c r="J783" s="13">
        <f t="shared" ca="1" si="115"/>
        <v>845034.53244790062</v>
      </c>
      <c r="K783">
        <f t="shared" ca="1" si="116"/>
        <v>186</v>
      </c>
      <c r="L783" s="13">
        <f t="shared" ca="1" si="117"/>
        <v>845034.53244790062</v>
      </c>
      <c r="M783" s="13">
        <f t="shared" ca="1" si="118"/>
        <v>816851.19031102897</v>
      </c>
    </row>
    <row r="784" spans="3:13" x14ac:dyDescent="0.2">
      <c r="C784">
        <f t="shared" si="110"/>
        <v>740</v>
      </c>
      <c r="E784">
        <f t="shared" ca="1" si="111"/>
        <v>653</v>
      </c>
      <c r="F784" s="30">
        <f t="shared" ca="1" si="112"/>
        <v>4.0256772930038487E-3</v>
      </c>
      <c r="G784" s="30">
        <f t="shared" ca="1" si="113"/>
        <v>0.83324090958546382</v>
      </c>
      <c r="H784" s="13">
        <f t="shared" ca="1" si="114"/>
        <v>833240.90958546381</v>
      </c>
      <c r="J784" s="13">
        <f t="shared" ca="1" si="115"/>
        <v>833240.9096593638</v>
      </c>
      <c r="K784">
        <f t="shared" ca="1" si="116"/>
        <v>391</v>
      </c>
      <c r="L784" s="13">
        <f t="shared" ca="1" si="117"/>
        <v>833240.9096593638</v>
      </c>
      <c r="M784" s="13">
        <f t="shared" ca="1" si="118"/>
        <v>816851.19026192895</v>
      </c>
    </row>
    <row r="785" spans="3:13" x14ac:dyDescent="0.2">
      <c r="C785">
        <f t="shared" si="110"/>
        <v>741</v>
      </c>
      <c r="E785">
        <f t="shared" ca="1" si="111"/>
        <v>192</v>
      </c>
      <c r="F785" s="30">
        <f t="shared" ca="1" si="112"/>
        <v>-1.251631272986109E-2</v>
      </c>
      <c r="G785" s="30">
        <f t="shared" ca="1" si="113"/>
        <v>0.81951271206548826</v>
      </c>
      <c r="H785" s="13">
        <f t="shared" ca="1" si="114"/>
        <v>819512.71206548822</v>
      </c>
      <c r="J785" s="13">
        <f t="shared" ca="1" si="115"/>
        <v>819512.7121394882</v>
      </c>
      <c r="K785">
        <f t="shared" ca="1" si="116"/>
        <v>707</v>
      </c>
      <c r="L785" s="13">
        <f t="shared" ca="1" si="117"/>
        <v>819512.7121394882</v>
      </c>
      <c r="M785" s="13">
        <f t="shared" ca="1" si="118"/>
        <v>816643.13614223804</v>
      </c>
    </row>
    <row r="786" spans="3:13" x14ac:dyDescent="0.2">
      <c r="C786">
        <f t="shared" si="110"/>
        <v>742</v>
      </c>
      <c r="E786">
        <f t="shared" ca="1" si="111"/>
        <v>261</v>
      </c>
      <c r="F786" s="30">
        <f t="shared" ca="1" si="112"/>
        <v>-1.434521055067095E-2</v>
      </c>
      <c r="G786" s="30">
        <f t="shared" ca="1" si="113"/>
        <v>0.81799490976399813</v>
      </c>
      <c r="H786" s="13">
        <f t="shared" ca="1" si="114"/>
        <v>817994.90976399812</v>
      </c>
      <c r="J786" s="13">
        <f t="shared" ca="1" si="115"/>
        <v>817994.9098380981</v>
      </c>
      <c r="K786">
        <f t="shared" ca="1" si="116"/>
        <v>726</v>
      </c>
      <c r="L786" s="13">
        <f t="shared" ca="1" si="117"/>
        <v>817994.9098380981</v>
      </c>
      <c r="M786" s="13">
        <f t="shared" ca="1" si="118"/>
        <v>816643.13610183808</v>
      </c>
    </row>
    <row r="787" spans="3:13" x14ac:dyDescent="0.2">
      <c r="C787">
        <f t="shared" si="110"/>
        <v>743</v>
      </c>
      <c r="E787">
        <f t="shared" ca="1" si="111"/>
        <v>189</v>
      </c>
      <c r="F787" s="30">
        <f t="shared" ca="1" si="112"/>
        <v>-4.754453538757808E-3</v>
      </c>
      <c r="G787" s="30">
        <f t="shared" ca="1" si="113"/>
        <v>0.82595427900818486</v>
      </c>
      <c r="H787" s="13">
        <f t="shared" ca="1" si="114"/>
        <v>825954.27900818491</v>
      </c>
      <c r="J787" s="13">
        <f t="shared" ca="1" si="115"/>
        <v>825954.27908238489</v>
      </c>
      <c r="K787">
        <f t="shared" ca="1" si="116"/>
        <v>613</v>
      </c>
      <c r="L787" s="13">
        <f t="shared" ca="1" si="117"/>
        <v>825954.27908238489</v>
      </c>
      <c r="M787" s="13">
        <f t="shared" ca="1" si="118"/>
        <v>816607.47093233606</v>
      </c>
    </row>
    <row r="788" spans="3:13" x14ac:dyDescent="0.2">
      <c r="C788">
        <f t="shared" si="110"/>
        <v>744</v>
      </c>
      <c r="E788">
        <f t="shared" ca="1" si="111"/>
        <v>327</v>
      </c>
      <c r="F788" s="30">
        <f t="shared" ca="1" si="112"/>
        <v>1.8453967603034638E-2</v>
      </c>
      <c r="G788" s="30">
        <f t="shared" ca="1" si="113"/>
        <v>0.84521494771375838</v>
      </c>
      <c r="H788" s="13">
        <f t="shared" ca="1" si="114"/>
        <v>845214.94771375833</v>
      </c>
      <c r="J788" s="13">
        <f t="shared" ca="1" si="115"/>
        <v>845214.94778805831</v>
      </c>
      <c r="K788">
        <f t="shared" ca="1" si="116"/>
        <v>185</v>
      </c>
      <c r="L788" s="13">
        <f t="shared" ca="1" si="117"/>
        <v>845214.94778805831</v>
      </c>
      <c r="M788" s="13">
        <f t="shared" ca="1" si="118"/>
        <v>816607.47091833607</v>
      </c>
    </row>
    <row r="789" spans="3:13" x14ac:dyDescent="0.2">
      <c r="C789">
        <f t="shared" si="110"/>
        <v>745</v>
      </c>
      <c r="E789">
        <f t="shared" ca="1" si="111"/>
        <v>175</v>
      </c>
      <c r="F789" s="30">
        <f t="shared" ca="1" si="112"/>
        <v>-6.4577582520119581E-2</v>
      </c>
      <c r="G789" s="30">
        <f t="shared" ca="1" si="113"/>
        <v>0.77630706426655272</v>
      </c>
      <c r="H789" s="13">
        <f t="shared" ca="1" si="114"/>
        <v>776307.06426655268</v>
      </c>
      <c r="J789" s="13">
        <f t="shared" ca="1" si="115"/>
        <v>776307.06434095267</v>
      </c>
      <c r="K789">
        <f t="shared" ca="1" si="116"/>
        <v>979</v>
      </c>
      <c r="L789" s="13">
        <f t="shared" ca="1" si="117"/>
        <v>776307.06434095267</v>
      </c>
      <c r="M789" s="13">
        <f t="shared" ca="1" si="118"/>
        <v>816583.84287375968</v>
      </c>
    </row>
    <row r="790" spans="3:13" x14ac:dyDescent="0.2">
      <c r="C790">
        <f t="shared" si="110"/>
        <v>746</v>
      </c>
      <c r="E790">
        <f t="shared" ca="1" si="111"/>
        <v>465</v>
      </c>
      <c r="F790" s="30">
        <f t="shared" ca="1" si="112"/>
        <v>-2.7333146120003815E-2</v>
      </c>
      <c r="G790" s="30">
        <f t="shared" ca="1" si="113"/>
        <v>0.80721622203500876</v>
      </c>
      <c r="H790" s="13">
        <f t="shared" ca="1" si="114"/>
        <v>807216.22203500872</v>
      </c>
      <c r="J790" s="13">
        <f t="shared" ca="1" si="115"/>
        <v>807216.2221095087</v>
      </c>
      <c r="K790">
        <f t="shared" ca="1" si="116"/>
        <v>843</v>
      </c>
      <c r="L790" s="13">
        <f t="shared" ca="1" si="117"/>
        <v>807216.2221095087</v>
      </c>
      <c r="M790" s="13">
        <f t="shared" ca="1" si="118"/>
        <v>816583.84284155967</v>
      </c>
    </row>
    <row r="791" spans="3:13" x14ac:dyDescent="0.2">
      <c r="C791">
        <f t="shared" si="110"/>
        <v>747</v>
      </c>
      <c r="E791">
        <f t="shared" ca="1" si="111"/>
        <v>327</v>
      </c>
      <c r="F791" s="30">
        <f t="shared" ca="1" si="112"/>
        <v>1.8453967603034638E-2</v>
      </c>
      <c r="G791" s="30">
        <f t="shared" ca="1" si="113"/>
        <v>0.84521494771375838</v>
      </c>
      <c r="H791" s="13">
        <f t="shared" ca="1" si="114"/>
        <v>845214.94771375833</v>
      </c>
      <c r="J791" s="13">
        <f t="shared" ca="1" si="115"/>
        <v>845214.94778835832</v>
      </c>
      <c r="K791">
        <f t="shared" ca="1" si="116"/>
        <v>184</v>
      </c>
      <c r="L791" s="13">
        <f t="shared" ca="1" si="117"/>
        <v>845214.94778835832</v>
      </c>
      <c r="M791" s="13">
        <f t="shared" ca="1" si="118"/>
        <v>816583.84282885969</v>
      </c>
    </row>
    <row r="792" spans="3:13" x14ac:dyDescent="0.2">
      <c r="C792">
        <f t="shared" si="110"/>
        <v>748</v>
      </c>
      <c r="E792">
        <f t="shared" ca="1" si="111"/>
        <v>392</v>
      </c>
      <c r="F792" s="30">
        <f t="shared" ca="1" si="112"/>
        <v>1.4693997502020384E-2</v>
      </c>
      <c r="G792" s="30">
        <f t="shared" ca="1" si="113"/>
        <v>0.84209454852692667</v>
      </c>
      <c r="H792" s="13">
        <f t="shared" ca="1" si="114"/>
        <v>842094.54852692666</v>
      </c>
      <c r="J792" s="13">
        <f t="shared" ca="1" si="115"/>
        <v>842094.54860162665</v>
      </c>
      <c r="K792">
        <f t="shared" ca="1" si="116"/>
        <v>225</v>
      </c>
      <c r="L792" s="13">
        <f t="shared" ca="1" si="117"/>
        <v>842094.54860162665</v>
      </c>
      <c r="M792" s="13">
        <f t="shared" ca="1" si="118"/>
        <v>816302.95842584141</v>
      </c>
    </row>
    <row r="793" spans="3:13" x14ac:dyDescent="0.2">
      <c r="C793">
        <f t="shared" si="110"/>
        <v>749</v>
      </c>
      <c r="E793">
        <f t="shared" ca="1" si="111"/>
        <v>30</v>
      </c>
      <c r="F793" s="30">
        <f t="shared" ca="1" si="112"/>
        <v>-3.7695410993444312E-2</v>
      </c>
      <c r="G793" s="30">
        <f t="shared" ca="1" si="113"/>
        <v>0.79861657841654055</v>
      </c>
      <c r="H793" s="13">
        <f t="shared" ca="1" si="114"/>
        <v>798616.57841654052</v>
      </c>
      <c r="J793" s="13">
        <f t="shared" ca="1" si="115"/>
        <v>798616.57849134051</v>
      </c>
      <c r="K793">
        <f t="shared" ca="1" si="116"/>
        <v>897</v>
      </c>
      <c r="L793" s="13">
        <f t="shared" ca="1" si="117"/>
        <v>798616.57849134051</v>
      </c>
      <c r="M793" s="13">
        <f t="shared" ca="1" si="118"/>
        <v>816285.19700182648</v>
      </c>
    </row>
    <row r="794" spans="3:13" x14ac:dyDescent="0.2">
      <c r="C794">
        <f t="shared" si="110"/>
        <v>750</v>
      </c>
      <c r="E794">
        <f t="shared" ca="1" si="111"/>
        <v>296</v>
      </c>
      <c r="F794" s="30">
        <f t="shared" ca="1" si="112"/>
        <v>3.5133264105226658E-2</v>
      </c>
      <c r="G794" s="30">
        <f t="shared" ca="1" si="113"/>
        <v>0.8590570958809276</v>
      </c>
      <c r="H794" s="13">
        <f t="shared" ca="1" si="114"/>
        <v>859057.09588092763</v>
      </c>
      <c r="J794" s="13">
        <f t="shared" ca="1" si="115"/>
        <v>859057.09595582762</v>
      </c>
      <c r="K794">
        <f t="shared" ca="1" si="116"/>
        <v>74</v>
      </c>
      <c r="L794" s="13">
        <f t="shared" ca="1" si="117"/>
        <v>859057.09595582762</v>
      </c>
      <c r="M794" s="13">
        <f t="shared" ca="1" si="118"/>
        <v>816285.19698232645</v>
      </c>
    </row>
    <row r="795" spans="3:13" x14ac:dyDescent="0.2">
      <c r="C795">
        <f t="shared" si="110"/>
        <v>751</v>
      </c>
      <c r="E795">
        <f t="shared" ca="1" si="111"/>
        <v>64</v>
      </c>
      <c r="F795" s="30">
        <f t="shared" ca="1" si="112"/>
        <v>-1.4031805425631427E-2</v>
      </c>
      <c r="G795" s="30">
        <f t="shared" ca="1" si="113"/>
        <v>0.81825500467726842</v>
      </c>
      <c r="H795" s="13">
        <f t="shared" ca="1" si="114"/>
        <v>818255.00467726844</v>
      </c>
      <c r="J795" s="13">
        <f t="shared" ca="1" si="115"/>
        <v>818255.00475226843</v>
      </c>
      <c r="K795">
        <f t="shared" ca="1" si="116"/>
        <v>720</v>
      </c>
      <c r="L795" s="13">
        <f t="shared" ca="1" si="117"/>
        <v>818255.00475226843</v>
      </c>
      <c r="M795" s="13">
        <f t="shared" ca="1" si="118"/>
        <v>816285.1969739265</v>
      </c>
    </row>
    <row r="796" spans="3:13" x14ac:dyDescent="0.2">
      <c r="C796">
        <f t="shared" si="110"/>
        <v>752</v>
      </c>
      <c r="E796">
        <f t="shared" ca="1" si="111"/>
        <v>346</v>
      </c>
      <c r="F796" s="30">
        <f t="shared" ca="1" si="112"/>
        <v>-2.3981129602935414E-2</v>
      </c>
      <c r="G796" s="30">
        <f t="shared" ca="1" si="113"/>
        <v>0.80999806054252388</v>
      </c>
      <c r="H796" s="13">
        <f t="shared" ca="1" si="114"/>
        <v>809998.06054252386</v>
      </c>
      <c r="J796" s="13">
        <f t="shared" ca="1" si="115"/>
        <v>809998.06061762385</v>
      </c>
      <c r="K796">
        <f t="shared" ca="1" si="116"/>
        <v>824</v>
      </c>
      <c r="L796" s="13">
        <f t="shared" ca="1" si="117"/>
        <v>809998.06061762385</v>
      </c>
      <c r="M796" s="13">
        <f t="shared" ca="1" si="118"/>
        <v>816285.1969736265</v>
      </c>
    </row>
    <row r="797" spans="3:13" x14ac:dyDescent="0.2">
      <c r="C797">
        <f t="shared" si="110"/>
        <v>753</v>
      </c>
      <c r="E797">
        <f t="shared" ca="1" si="111"/>
        <v>402</v>
      </c>
      <c r="F797" s="30">
        <f t="shared" ca="1" si="112"/>
        <v>-2.6170262481501783E-2</v>
      </c>
      <c r="G797" s="30">
        <f t="shared" ca="1" si="113"/>
        <v>0.80818129916660164</v>
      </c>
      <c r="H797" s="13">
        <f t="shared" ca="1" si="114"/>
        <v>808181.29916660162</v>
      </c>
      <c r="J797" s="13">
        <f t="shared" ca="1" si="115"/>
        <v>808181.29924180161</v>
      </c>
      <c r="K797">
        <f t="shared" ca="1" si="116"/>
        <v>837</v>
      </c>
      <c r="L797" s="13">
        <f t="shared" ca="1" si="117"/>
        <v>808181.29924180161</v>
      </c>
      <c r="M797" s="13">
        <f t="shared" ca="1" si="118"/>
        <v>816022.40280052309</v>
      </c>
    </row>
    <row r="798" spans="3:13" x14ac:dyDescent="0.2">
      <c r="C798">
        <f t="shared" si="110"/>
        <v>754</v>
      </c>
      <c r="E798">
        <f t="shared" ca="1" si="111"/>
        <v>650</v>
      </c>
      <c r="F798" s="30">
        <f t="shared" ca="1" si="112"/>
        <v>4.0256772930038487E-3</v>
      </c>
      <c r="G798" s="30">
        <f t="shared" ca="1" si="113"/>
        <v>0.83324090958546382</v>
      </c>
      <c r="H798" s="13">
        <f t="shared" ca="1" si="114"/>
        <v>833240.90958546381</v>
      </c>
      <c r="J798" s="13">
        <f t="shared" ca="1" si="115"/>
        <v>833240.90966076381</v>
      </c>
      <c r="K798">
        <f t="shared" ca="1" si="116"/>
        <v>390</v>
      </c>
      <c r="L798" s="13">
        <f t="shared" ca="1" si="117"/>
        <v>833240.90966076381</v>
      </c>
      <c r="M798" s="13">
        <f t="shared" ca="1" si="118"/>
        <v>815937.15091518883</v>
      </c>
    </row>
    <row r="799" spans="3:13" x14ac:dyDescent="0.2">
      <c r="C799">
        <f t="shared" si="110"/>
        <v>755</v>
      </c>
      <c r="E799">
        <f t="shared" ca="1" si="111"/>
        <v>526</v>
      </c>
      <c r="F799" s="30">
        <f t="shared" ca="1" si="112"/>
        <v>1.6862326574172748E-2</v>
      </c>
      <c r="G799" s="30">
        <f t="shared" ca="1" si="113"/>
        <v>0.84389404482390595</v>
      </c>
      <c r="H799" s="13">
        <f t="shared" ca="1" si="114"/>
        <v>843894.04482390592</v>
      </c>
      <c r="J799" s="13">
        <f t="shared" ca="1" si="115"/>
        <v>843894.04489930591</v>
      </c>
      <c r="K799">
        <f t="shared" ca="1" si="116"/>
        <v>199</v>
      </c>
      <c r="L799" s="13">
        <f t="shared" ca="1" si="117"/>
        <v>843894.04489930591</v>
      </c>
      <c r="M799" s="13">
        <f t="shared" ca="1" si="118"/>
        <v>815937.15085878887</v>
      </c>
    </row>
    <row r="800" spans="3:13" x14ac:dyDescent="0.2">
      <c r="C800">
        <f t="shared" si="110"/>
        <v>756</v>
      </c>
      <c r="E800">
        <f t="shared" ca="1" si="111"/>
        <v>10</v>
      </c>
      <c r="F800" s="30">
        <f t="shared" ca="1" si="112"/>
        <v>-1.5573194011855307E-3</v>
      </c>
      <c r="G800" s="30">
        <f t="shared" ca="1" si="113"/>
        <v>0.82860758062895612</v>
      </c>
      <c r="H800" s="13">
        <f t="shared" ca="1" si="114"/>
        <v>828607.58062895609</v>
      </c>
      <c r="J800" s="13">
        <f t="shared" ca="1" si="115"/>
        <v>828607.58070445608</v>
      </c>
      <c r="K800">
        <f t="shared" ca="1" si="116"/>
        <v>579</v>
      </c>
      <c r="L800" s="13">
        <f t="shared" ca="1" si="117"/>
        <v>828607.58070445608</v>
      </c>
      <c r="M800" s="13">
        <f t="shared" ca="1" si="118"/>
        <v>815909.34875360376</v>
      </c>
    </row>
    <row r="801" spans="3:13" x14ac:dyDescent="0.2">
      <c r="C801">
        <f t="shared" si="110"/>
        <v>757</v>
      </c>
      <c r="E801">
        <f t="shared" ca="1" si="111"/>
        <v>195</v>
      </c>
      <c r="F801" s="30">
        <f t="shared" ca="1" si="112"/>
        <v>-7.7906901253010918E-4</v>
      </c>
      <c r="G801" s="30">
        <f t="shared" ca="1" si="113"/>
        <v>0.82925345062650124</v>
      </c>
      <c r="H801" s="13">
        <f t="shared" ca="1" si="114"/>
        <v>829253.45062650123</v>
      </c>
      <c r="J801" s="13">
        <f t="shared" ca="1" si="115"/>
        <v>829253.45070210123</v>
      </c>
      <c r="K801">
        <f t="shared" ca="1" si="116"/>
        <v>552</v>
      </c>
      <c r="L801" s="13">
        <f t="shared" ca="1" si="117"/>
        <v>829253.45070210123</v>
      </c>
      <c r="M801" s="13">
        <f t="shared" ca="1" si="118"/>
        <v>815808.50998603401</v>
      </c>
    </row>
    <row r="802" spans="3:13" x14ac:dyDescent="0.2">
      <c r="C802">
        <f t="shared" si="110"/>
        <v>758</v>
      </c>
      <c r="E802">
        <f t="shared" ca="1" si="111"/>
        <v>436</v>
      </c>
      <c r="F802" s="30">
        <f t="shared" ca="1" si="112"/>
        <v>-4.4342256528165924E-3</v>
      </c>
      <c r="G802" s="30">
        <f t="shared" ca="1" si="113"/>
        <v>0.82622003613072748</v>
      </c>
      <c r="H802" s="13">
        <f t="shared" ca="1" si="114"/>
        <v>826220.0361307275</v>
      </c>
      <c r="J802" s="13">
        <f t="shared" ca="1" si="115"/>
        <v>826220.0362064275</v>
      </c>
      <c r="K802">
        <f t="shared" ca="1" si="116"/>
        <v>610</v>
      </c>
      <c r="L802" s="13">
        <f t="shared" ca="1" si="117"/>
        <v>826220.0362064275</v>
      </c>
      <c r="M802" s="13">
        <f t="shared" ca="1" si="118"/>
        <v>815808.509969634</v>
      </c>
    </row>
    <row r="803" spans="3:13" x14ac:dyDescent="0.2">
      <c r="C803">
        <f t="shared" si="110"/>
        <v>759</v>
      </c>
      <c r="E803">
        <f t="shared" ca="1" si="111"/>
        <v>366</v>
      </c>
      <c r="F803" s="30">
        <f t="shared" ca="1" si="112"/>
        <v>1.8712916476494756E-2</v>
      </c>
      <c r="G803" s="30">
        <f t="shared" ca="1" si="113"/>
        <v>0.84542984938384302</v>
      </c>
      <c r="H803" s="13">
        <f t="shared" ca="1" si="114"/>
        <v>845429.84938384301</v>
      </c>
      <c r="J803" s="13">
        <f t="shared" ca="1" si="115"/>
        <v>845429.84945964301</v>
      </c>
      <c r="K803">
        <f t="shared" ca="1" si="116"/>
        <v>175</v>
      </c>
      <c r="L803" s="13">
        <f t="shared" ca="1" si="117"/>
        <v>845429.84945964301</v>
      </c>
      <c r="M803" s="13">
        <f t="shared" ca="1" si="118"/>
        <v>815808.50994063402</v>
      </c>
    </row>
    <row r="804" spans="3:13" x14ac:dyDescent="0.2">
      <c r="C804">
        <f t="shared" si="110"/>
        <v>760</v>
      </c>
      <c r="E804">
        <f t="shared" ca="1" si="111"/>
        <v>543</v>
      </c>
      <c r="F804" s="30">
        <f t="shared" ca="1" si="112"/>
        <v>-1.098790322580645E-2</v>
      </c>
      <c r="G804" s="30">
        <f t="shared" ca="1" si="113"/>
        <v>0.82078113911290318</v>
      </c>
      <c r="H804" s="13">
        <f t="shared" ca="1" si="114"/>
        <v>820781.13911290315</v>
      </c>
      <c r="J804" s="13">
        <f t="shared" ca="1" si="115"/>
        <v>820781.13918880315</v>
      </c>
      <c r="K804">
        <f t="shared" ca="1" si="116"/>
        <v>683</v>
      </c>
      <c r="L804" s="13">
        <f t="shared" ca="1" si="117"/>
        <v>820781.13918880315</v>
      </c>
      <c r="M804" s="13">
        <f t="shared" ca="1" si="118"/>
        <v>815683.63974369178</v>
      </c>
    </row>
    <row r="805" spans="3:13" x14ac:dyDescent="0.2">
      <c r="C805">
        <f t="shared" si="110"/>
        <v>761</v>
      </c>
      <c r="E805">
        <f t="shared" ca="1" si="111"/>
        <v>181</v>
      </c>
      <c r="F805" s="30">
        <f t="shared" ca="1" si="112"/>
        <v>-1.8154167854766756E-2</v>
      </c>
      <c r="G805" s="30">
        <f t="shared" ca="1" si="113"/>
        <v>0.81483385609732906</v>
      </c>
      <c r="H805" s="13">
        <f t="shared" ca="1" si="114"/>
        <v>814833.85609732906</v>
      </c>
      <c r="J805" s="13">
        <f t="shared" ca="1" si="115"/>
        <v>814833.85617332906</v>
      </c>
      <c r="K805">
        <f t="shared" ca="1" si="116"/>
        <v>776</v>
      </c>
      <c r="L805" s="13">
        <f t="shared" ca="1" si="117"/>
        <v>814833.85617332906</v>
      </c>
      <c r="M805" s="13">
        <f t="shared" ca="1" si="118"/>
        <v>815683.63972399186</v>
      </c>
    </row>
    <row r="806" spans="3:13" x14ac:dyDescent="0.2">
      <c r="C806">
        <f t="shared" si="110"/>
        <v>762</v>
      </c>
      <c r="E806">
        <f t="shared" ca="1" si="111"/>
        <v>6</v>
      </c>
      <c r="F806" s="30">
        <f t="shared" ca="1" si="112"/>
        <v>-7.3711265215072874E-3</v>
      </c>
      <c r="G806" s="30">
        <f t="shared" ca="1" si="113"/>
        <v>0.82378270209980109</v>
      </c>
      <c r="H806" s="13">
        <f t="shared" ca="1" si="114"/>
        <v>823782.70209980104</v>
      </c>
      <c r="J806" s="13">
        <f t="shared" ca="1" si="115"/>
        <v>823782.70217590104</v>
      </c>
      <c r="K806">
        <f t="shared" ca="1" si="116"/>
        <v>641</v>
      </c>
      <c r="L806" s="13">
        <f t="shared" ca="1" si="117"/>
        <v>823782.70217590104</v>
      </c>
      <c r="M806" s="13">
        <f t="shared" ca="1" si="118"/>
        <v>815683.63970759185</v>
      </c>
    </row>
    <row r="807" spans="3:13" x14ac:dyDescent="0.2">
      <c r="C807">
        <f t="shared" si="110"/>
        <v>763</v>
      </c>
      <c r="E807">
        <f t="shared" ca="1" si="111"/>
        <v>285</v>
      </c>
      <c r="F807" s="30">
        <f t="shared" ca="1" si="112"/>
        <v>-2.2148058252427272E-2</v>
      </c>
      <c r="G807" s="30">
        <f t="shared" ca="1" si="113"/>
        <v>0.81151932645631053</v>
      </c>
      <c r="H807" s="13">
        <f t="shared" ca="1" si="114"/>
        <v>811519.32645631058</v>
      </c>
      <c r="J807" s="13">
        <f t="shared" ca="1" si="115"/>
        <v>811519.32653251057</v>
      </c>
      <c r="K807">
        <f t="shared" ca="1" si="116"/>
        <v>812</v>
      </c>
      <c r="L807" s="13">
        <f t="shared" ca="1" si="117"/>
        <v>811519.32653251057</v>
      </c>
      <c r="M807" s="13">
        <f t="shared" ca="1" si="118"/>
        <v>815567.61882881843</v>
      </c>
    </row>
    <row r="808" spans="3:13" x14ac:dyDescent="0.2">
      <c r="C808">
        <f t="shared" si="110"/>
        <v>764</v>
      </c>
      <c r="E808">
        <f t="shared" ca="1" si="111"/>
        <v>664</v>
      </c>
      <c r="F808" s="30">
        <f t="shared" ca="1" si="112"/>
        <v>4.0256772930038487E-3</v>
      </c>
      <c r="G808" s="30">
        <f t="shared" ca="1" si="113"/>
        <v>0.83324090958546382</v>
      </c>
      <c r="H808" s="13">
        <f t="shared" ca="1" si="114"/>
        <v>833240.90958546381</v>
      </c>
      <c r="J808" s="13">
        <f t="shared" ca="1" si="115"/>
        <v>833240.90966176381</v>
      </c>
      <c r="K808">
        <f t="shared" ca="1" si="116"/>
        <v>389</v>
      </c>
      <c r="L808" s="13">
        <f t="shared" ca="1" si="117"/>
        <v>833240.90966176381</v>
      </c>
      <c r="M808" s="13">
        <f t="shared" ca="1" si="118"/>
        <v>815567.61879051838</v>
      </c>
    </row>
    <row r="809" spans="3:13" x14ac:dyDescent="0.2">
      <c r="C809">
        <f t="shared" si="110"/>
        <v>765</v>
      </c>
      <c r="E809">
        <f t="shared" ca="1" si="111"/>
        <v>329</v>
      </c>
      <c r="F809" s="30">
        <f t="shared" ca="1" si="112"/>
        <v>-1.7341040462427793E-2</v>
      </c>
      <c r="G809" s="30">
        <f t="shared" ca="1" si="113"/>
        <v>0.81550867052023113</v>
      </c>
      <c r="H809" s="13">
        <f t="shared" ca="1" si="114"/>
        <v>815508.67052023113</v>
      </c>
      <c r="J809" s="13">
        <f t="shared" ca="1" si="115"/>
        <v>815508.67059663113</v>
      </c>
      <c r="K809">
        <f t="shared" ca="1" si="116"/>
        <v>767</v>
      </c>
      <c r="L809" s="13">
        <f t="shared" ca="1" si="117"/>
        <v>815508.67059663113</v>
      </c>
      <c r="M809" s="13">
        <f t="shared" ca="1" si="118"/>
        <v>815567.61875451833</v>
      </c>
    </row>
    <row r="810" spans="3:13" x14ac:dyDescent="0.2">
      <c r="C810">
        <f t="shared" si="110"/>
        <v>766</v>
      </c>
      <c r="E810">
        <f t="shared" ca="1" si="111"/>
        <v>18</v>
      </c>
      <c r="F810" s="30">
        <f t="shared" ca="1" si="112"/>
        <v>-1.5723351897422688E-2</v>
      </c>
      <c r="G810" s="30">
        <f t="shared" ca="1" si="113"/>
        <v>0.81685119026032893</v>
      </c>
      <c r="H810" s="13">
        <f t="shared" ca="1" si="114"/>
        <v>816851.19026032893</v>
      </c>
      <c r="J810" s="13">
        <f t="shared" ca="1" si="115"/>
        <v>816851.19033682893</v>
      </c>
      <c r="K810">
        <f t="shared" ca="1" si="116"/>
        <v>737</v>
      </c>
      <c r="L810" s="13">
        <f t="shared" ca="1" si="117"/>
        <v>816851.19033682893</v>
      </c>
      <c r="M810" s="13">
        <f t="shared" ca="1" si="118"/>
        <v>815567.61875251844</v>
      </c>
    </row>
    <row r="811" spans="3:13" x14ac:dyDescent="0.2">
      <c r="C811">
        <f t="shared" si="110"/>
        <v>767</v>
      </c>
      <c r="E811">
        <f t="shared" ca="1" si="111"/>
        <v>271</v>
      </c>
      <c r="F811" s="30">
        <f t="shared" ca="1" si="112"/>
        <v>2.5594149908592101E-2</v>
      </c>
      <c r="G811" s="30">
        <f t="shared" ca="1" si="113"/>
        <v>0.85114058500914058</v>
      </c>
      <c r="H811" s="13">
        <f t="shared" ca="1" si="114"/>
        <v>851140.58500914054</v>
      </c>
      <c r="J811" s="13">
        <f t="shared" ca="1" si="115"/>
        <v>851140.58508574055</v>
      </c>
      <c r="K811">
        <f t="shared" ca="1" si="116"/>
        <v>123</v>
      </c>
      <c r="L811" s="13">
        <f t="shared" ca="1" si="117"/>
        <v>851140.58508574055</v>
      </c>
      <c r="M811" s="13">
        <f t="shared" ca="1" si="118"/>
        <v>815532.7495087909</v>
      </c>
    </row>
    <row r="812" spans="3:13" x14ac:dyDescent="0.2">
      <c r="C812">
        <f t="shared" si="110"/>
        <v>768</v>
      </c>
      <c r="E812">
        <f t="shared" ca="1" si="111"/>
        <v>291</v>
      </c>
      <c r="F812" s="30">
        <f t="shared" ca="1" si="112"/>
        <v>-7.9119150609516353E-2</v>
      </c>
      <c r="G812" s="30">
        <f t="shared" ca="1" si="113"/>
        <v>0.76423901690916241</v>
      </c>
      <c r="H812" s="13">
        <f t="shared" ca="1" si="114"/>
        <v>764239.0169091624</v>
      </c>
      <c r="J812" s="13">
        <f t="shared" ca="1" si="115"/>
        <v>764239.0169858624</v>
      </c>
      <c r="K812">
        <f t="shared" ca="1" si="116"/>
        <v>994</v>
      </c>
      <c r="L812" s="13">
        <f t="shared" ca="1" si="117"/>
        <v>764239.0169858624</v>
      </c>
      <c r="M812" s="13">
        <f t="shared" ca="1" si="118"/>
        <v>815508.67059663113</v>
      </c>
    </row>
    <row r="813" spans="3:13" x14ac:dyDescent="0.2">
      <c r="C813">
        <f t="shared" si="110"/>
        <v>769</v>
      </c>
      <c r="E813">
        <f t="shared" ca="1" si="111"/>
        <v>234</v>
      </c>
      <c r="F813" s="30">
        <f t="shared" ca="1" si="112"/>
        <v>3.6624876743203139E-3</v>
      </c>
      <c r="G813" s="30">
        <f t="shared" ca="1" si="113"/>
        <v>0.83293949852091842</v>
      </c>
      <c r="H813" s="13">
        <f t="shared" ca="1" si="114"/>
        <v>832939.49852091842</v>
      </c>
      <c r="J813" s="13">
        <f t="shared" ca="1" si="115"/>
        <v>832939.49859771843</v>
      </c>
      <c r="K813">
        <f t="shared" ca="1" si="116"/>
        <v>486</v>
      </c>
      <c r="L813" s="13">
        <f t="shared" ca="1" si="117"/>
        <v>832939.49859771843</v>
      </c>
      <c r="M813" s="13">
        <f t="shared" ca="1" si="118"/>
        <v>815257.60927214031</v>
      </c>
    </row>
    <row r="814" spans="3:13" x14ac:dyDescent="0.2">
      <c r="C814">
        <f t="shared" si="110"/>
        <v>770</v>
      </c>
      <c r="E814">
        <f t="shared" ca="1" si="111"/>
        <v>652</v>
      </c>
      <c r="F814" s="30">
        <f t="shared" ca="1" si="112"/>
        <v>4.0256772930038487E-3</v>
      </c>
      <c r="G814" s="30">
        <f t="shared" ca="1" si="113"/>
        <v>0.83324090958546382</v>
      </c>
      <c r="H814" s="13">
        <f t="shared" ca="1" si="114"/>
        <v>833240.90958546381</v>
      </c>
      <c r="J814" s="13">
        <f t="shared" ca="1" si="115"/>
        <v>833240.90966236382</v>
      </c>
      <c r="K814">
        <f t="shared" ca="1" si="116"/>
        <v>388</v>
      </c>
      <c r="L814" s="13">
        <f t="shared" ca="1" si="117"/>
        <v>833240.90966236382</v>
      </c>
      <c r="M814" s="13">
        <f t="shared" ca="1" si="118"/>
        <v>815041.84241403709</v>
      </c>
    </row>
    <row r="815" spans="3:13" x14ac:dyDescent="0.2">
      <c r="C815">
        <f t="shared" ref="C815:C878" si="119">C814+1</f>
        <v>771</v>
      </c>
      <c r="E815">
        <f t="shared" ref="E815:E878" ca="1" si="120">RANDBETWEEN(2,697)</f>
        <v>108</v>
      </c>
      <c r="F815" s="30">
        <f t="shared" ref="F815:F878" ca="1" si="121">VLOOKUP(E815,$C$46:$D$658,2,TRUE)</f>
        <v>-2.6721042059772437E-2</v>
      </c>
      <c r="G815" s="30">
        <f t="shared" ref="G815:G878" ca="1" si="122">$B$1*(1+F815)</f>
        <v>0.80772420719459481</v>
      </c>
      <c r="H815" s="13">
        <f t="shared" ref="H815:H878" ca="1" si="123">1*G815*$B$3</f>
        <v>807724.20719459478</v>
      </c>
      <c r="J815" s="13">
        <f t="shared" ref="J815:J878" ca="1" si="124">H815+0.0000001*C814</f>
        <v>807724.20727159479</v>
      </c>
      <c r="K815">
        <f t="shared" ref="K815:K878" ca="1" si="125">RANK(J815,J$46:J$1045)</f>
        <v>841</v>
      </c>
      <c r="L815" s="13">
        <f t="shared" ref="L815:L878" ca="1" si="126">H815+0.0000001*C814</f>
        <v>807724.20727159479</v>
      </c>
      <c r="M815" s="13">
        <f t="shared" ref="M815:M878" ca="1" si="127">IFERROR(VLOOKUP(C814,K$46:L$1045,2,FALSE),VLOOKUP(C814,K$46:L$1045,2,TRUE))</f>
        <v>815013.38388064108</v>
      </c>
    </row>
    <row r="816" spans="3:13" x14ac:dyDescent="0.2">
      <c r="C816">
        <f t="shared" si="119"/>
        <v>772</v>
      </c>
      <c r="E816">
        <f t="shared" ca="1" si="120"/>
        <v>541</v>
      </c>
      <c r="F816" s="30">
        <f t="shared" ca="1" si="121"/>
        <v>1.3164506079790916E-2</v>
      </c>
      <c r="G816" s="30">
        <f t="shared" ca="1" si="122"/>
        <v>0.8408252235956184</v>
      </c>
      <c r="H816" s="13">
        <f t="shared" ca="1" si="123"/>
        <v>840825.22359561839</v>
      </c>
      <c r="J816" s="13">
        <f t="shared" ca="1" si="124"/>
        <v>840825.22367271839</v>
      </c>
      <c r="K816">
        <f t="shared" ca="1" si="125"/>
        <v>245</v>
      </c>
      <c r="L816" s="13">
        <f t="shared" ca="1" si="126"/>
        <v>840825.22367271839</v>
      </c>
      <c r="M816" s="13">
        <f t="shared" ca="1" si="127"/>
        <v>814927.79541337059</v>
      </c>
    </row>
    <row r="817" spans="3:13" x14ac:dyDescent="0.2">
      <c r="C817">
        <f t="shared" si="119"/>
        <v>773</v>
      </c>
      <c r="E817">
        <f t="shared" ca="1" si="120"/>
        <v>40</v>
      </c>
      <c r="F817" s="30">
        <f t="shared" ca="1" si="121"/>
        <v>-1.6824736910484583E-2</v>
      </c>
      <c r="G817" s="30">
        <f t="shared" ca="1" si="122"/>
        <v>0.81593715083798879</v>
      </c>
      <c r="H817" s="13">
        <f t="shared" ca="1" si="123"/>
        <v>815937.15083798883</v>
      </c>
      <c r="J817" s="13">
        <f t="shared" ca="1" si="124"/>
        <v>815937.15091518883</v>
      </c>
      <c r="K817">
        <f t="shared" ca="1" si="125"/>
        <v>753</v>
      </c>
      <c r="L817" s="13">
        <f t="shared" ca="1" si="126"/>
        <v>815937.15091518883</v>
      </c>
      <c r="M817" s="13">
        <f t="shared" ca="1" si="127"/>
        <v>814927.79539697058</v>
      </c>
    </row>
    <row r="818" spans="3:13" x14ac:dyDescent="0.2">
      <c r="C818">
        <f t="shared" si="119"/>
        <v>774</v>
      </c>
      <c r="E818">
        <f t="shared" ca="1" si="120"/>
        <v>467</v>
      </c>
      <c r="F818" s="30">
        <f t="shared" ca="1" si="121"/>
        <v>-8.028982669147422E-3</v>
      </c>
      <c r="G818" s="30">
        <f t="shared" ca="1" si="122"/>
        <v>0.82323674728287455</v>
      </c>
      <c r="H818" s="13">
        <f t="shared" ca="1" si="123"/>
        <v>823236.74728287454</v>
      </c>
      <c r="J818" s="13">
        <f t="shared" ca="1" si="124"/>
        <v>823236.74736017454</v>
      </c>
      <c r="K818">
        <f t="shared" ca="1" si="125"/>
        <v>649</v>
      </c>
      <c r="L818" s="13">
        <f t="shared" ca="1" si="126"/>
        <v>823236.74736017454</v>
      </c>
      <c r="M818" s="13">
        <f t="shared" ca="1" si="127"/>
        <v>814889.85860117036</v>
      </c>
    </row>
    <row r="819" spans="3:13" x14ac:dyDescent="0.2">
      <c r="C819">
        <f t="shared" si="119"/>
        <v>775</v>
      </c>
      <c r="E819">
        <f t="shared" ca="1" si="120"/>
        <v>617</v>
      </c>
      <c r="F819" s="30">
        <f t="shared" ca="1" si="121"/>
        <v>4.0256772930038487E-3</v>
      </c>
      <c r="G819" s="30">
        <f t="shared" ca="1" si="122"/>
        <v>0.83324090958546382</v>
      </c>
      <c r="H819" s="13">
        <f t="shared" ca="1" si="123"/>
        <v>833240.90958546381</v>
      </c>
      <c r="J819" s="13">
        <f t="shared" ca="1" si="124"/>
        <v>833240.90966286382</v>
      </c>
      <c r="K819">
        <f t="shared" ca="1" si="125"/>
        <v>387</v>
      </c>
      <c r="L819" s="13">
        <f t="shared" ca="1" si="126"/>
        <v>833240.90966286382</v>
      </c>
      <c r="M819" s="13">
        <f t="shared" ca="1" si="127"/>
        <v>814889.8585774703</v>
      </c>
    </row>
    <row r="820" spans="3:13" x14ac:dyDescent="0.2">
      <c r="C820">
        <f t="shared" si="119"/>
        <v>776</v>
      </c>
      <c r="E820">
        <f t="shared" ca="1" si="120"/>
        <v>349</v>
      </c>
      <c r="F820" s="30">
        <f t="shared" ca="1" si="121"/>
        <v>3.9138943248531177E-3</v>
      </c>
      <c r="G820" s="30">
        <f t="shared" ca="1" si="122"/>
        <v>0.83314814090019562</v>
      </c>
      <c r="H820" s="13">
        <f t="shared" ca="1" si="123"/>
        <v>833148.14090019558</v>
      </c>
      <c r="J820" s="13">
        <f t="shared" ca="1" si="124"/>
        <v>833148.14097769558</v>
      </c>
      <c r="K820">
        <f t="shared" ca="1" si="125"/>
        <v>480</v>
      </c>
      <c r="L820" s="13">
        <f t="shared" ca="1" si="126"/>
        <v>833148.14097769558</v>
      </c>
      <c r="M820" s="13">
        <f t="shared" ca="1" si="127"/>
        <v>814889.85857187037</v>
      </c>
    </row>
    <row r="821" spans="3:13" x14ac:dyDescent="0.2">
      <c r="C821">
        <f t="shared" si="119"/>
        <v>777</v>
      </c>
      <c r="E821">
        <f t="shared" ca="1" si="120"/>
        <v>244</v>
      </c>
      <c r="F821" s="30">
        <f t="shared" ca="1" si="121"/>
        <v>3.4559563155625916E-2</v>
      </c>
      <c r="G821" s="30">
        <f t="shared" ca="1" si="122"/>
        <v>0.85858098146285389</v>
      </c>
      <c r="H821" s="13">
        <f t="shared" ca="1" si="123"/>
        <v>858580.98146285384</v>
      </c>
      <c r="J821" s="13">
        <f t="shared" ca="1" si="124"/>
        <v>858580.98154045385</v>
      </c>
      <c r="K821">
        <f t="shared" ca="1" si="125"/>
        <v>80</v>
      </c>
      <c r="L821" s="13">
        <f t="shared" ca="1" si="126"/>
        <v>858580.98154045385</v>
      </c>
      <c r="M821" s="13">
        <f t="shared" ca="1" si="127"/>
        <v>814833.85617332906</v>
      </c>
    </row>
    <row r="822" spans="3:13" x14ac:dyDescent="0.2">
      <c r="C822">
        <f t="shared" si="119"/>
        <v>778</v>
      </c>
      <c r="E822">
        <f t="shared" ca="1" si="120"/>
        <v>268</v>
      </c>
      <c r="F822" s="30">
        <f t="shared" ca="1" si="121"/>
        <v>-3.9918453242141272E-2</v>
      </c>
      <c r="G822" s="30">
        <f t="shared" ca="1" si="122"/>
        <v>0.79677167565434692</v>
      </c>
      <c r="H822" s="13">
        <f t="shared" ca="1" si="123"/>
        <v>796771.67565434694</v>
      </c>
      <c r="J822" s="13">
        <f t="shared" ca="1" si="124"/>
        <v>796771.67573204695</v>
      </c>
      <c r="K822">
        <f t="shared" ca="1" si="125"/>
        <v>912</v>
      </c>
      <c r="L822" s="13">
        <f t="shared" ca="1" si="126"/>
        <v>796771.67573204695</v>
      </c>
      <c r="M822" s="13">
        <f t="shared" ca="1" si="127"/>
        <v>814671.45736047055</v>
      </c>
    </row>
    <row r="823" spans="3:13" x14ac:dyDescent="0.2">
      <c r="C823">
        <f t="shared" si="119"/>
        <v>779</v>
      </c>
      <c r="E823">
        <f t="shared" ca="1" si="120"/>
        <v>482</v>
      </c>
      <c r="F823" s="30">
        <f t="shared" ca="1" si="121"/>
        <v>-6.7956089911135331E-3</v>
      </c>
      <c r="G823" s="30">
        <f t="shared" ca="1" si="122"/>
        <v>0.82426032409827488</v>
      </c>
      <c r="H823" s="13">
        <f t="shared" ca="1" si="123"/>
        <v>824260.32409827493</v>
      </c>
      <c r="J823" s="13">
        <f t="shared" ca="1" si="124"/>
        <v>824260.32417607494</v>
      </c>
      <c r="K823">
        <f t="shared" ca="1" si="125"/>
        <v>626</v>
      </c>
      <c r="L823" s="13">
        <f t="shared" ca="1" si="126"/>
        <v>824260.32417607494</v>
      </c>
      <c r="M823" s="13">
        <f t="shared" ca="1" si="127"/>
        <v>814671.45734427054</v>
      </c>
    </row>
    <row r="824" spans="3:13" x14ac:dyDescent="0.2">
      <c r="C824">
        <f t="shared" si="119"/>
        <v>780</v>
      </c>
      <c r="E824">
        <f t="shared" ca="1" si="120"/>
        <v>649</v>
      </c>
      <c r="F824" s="30">
        <f t="shared" ca="1" si="121"/>
        <v>4.0256772930038487E-3</v>
      </c>
      <c r="G824" s="30">
        <f t="shared" ca="1" si="122"/>
        <v>0.83324090958546382</v>
      </c>
      <c r="H824" s="13">
        <f t="shared" ca="1" si="123"/>
        <v>833240.90958546381</v>
      </c>
      <c r="J824" s="13">
        <f t="shared" ca="1" si="124"/>
        <v>833240.90966336383</v>
      </c>
      <c r="K824">
        <f t="shared" ca="1" si="125"/>
        <v>386</v>
      </c>
      <c r="L824" s="13">
        <f t="shared" ca="1" si="126"/>
        <v>833240.90966336383</v>
      </c>
      <c r="M824" s="13">
        <f t="shared" ca="1" si="127"/>
        <v>814671.4573208706</v>
      </c>
    </row>
    <row r="825" spans="3:13" x14ac:dyDescent="0.2">
      <c r="C825">
        <f t="shared" si="119"/>
        <v>781</v>
      </c>
      <c r="E825">
        <f t="shared" ca="1" si="120"/>
        <v>57</v>
      </c>
      <c r="F825" s="30">
        <f t="shared" ca="1" si="121"/>
        <v>1.1647440922835761E-2</v>
      </c>
      <c r="G825" s="30">
        <f t="shared" ca="1" si="122"/>
        <v>0.83956621122186137</v>
      </c>
      <c r="H825" s="13">
        <f t="shared" ca="1" si="123"/>
        <v>839566.21122186142</v>
      </c>
      <c r="J825" s="13">
        <f t="shared" ca="1" si="124"/>
        <v>839566.21129986143</v>
      </c>
      <c r="K825">
        <f t="shared" ca="1" si="125"/>
        <v>264</v>
      </c>
      <c r="L825" s="13">
        <f t="shared" ca="1" si="126"/>
        <v>839566.21129986143</v>
      </c>
      <c r="M825" s="13">
        <f t="shared" ca="1" si="127"/>
        <v>814671.45731637056</v>
      </c>
    </row>
    <row r="826" spans="3:13" x14ac:dyDescent="0.2">
      <c r="C826">
        <f t="shared" si="119"/>
        <v>782</v>
      </c>
      <c r="E826">
        <f t="shared" ca="1" si="120"/>
        <v>507</v>
      </c>
      <c r="F826" s="30">
        <f t="shared" ca="1" si="121"/>
        <v>2.7572731220147695E-2</v>
      </c>
      <c r="G826" s="30">
        <f t="shared" ca="1" si="122"/>
        <v>0.85278260963960051</v>
      </c>
      <c r="H826" s="13">
        <f t="shared" ca="1" si="123"/>
        <v>852782.6096396005</v>
      </c>
      <c r="J826" s="13">
        <f t="shared" ca="1" si="124"/>
        <v>852782.60971770051</v>
      </c>
      <c r="K826">
        <f t="shared" ca="1" si="125"/>
        <v>108</v>
      </c>
      <c r="L826" s="13">
        <f t="shared" ca="1" si="126"/>
        <v>852782.60971770051</v>
      </c>
      <c r="M826" s="13">
        <f t="shared" ca="1" si="127"/>
        <v>814613.26242221671</v>
      </c>
    </row>
    <row r="827" spans="3:13" x14ac:dyDescent="0.2">
      <c r="C827">
        <f t="shared" si="119"/>
        <v>783</v>
      </c>
      <c r="E827">
        <f t="shared" ca="1" si="120"/>
        <v>639</v>
      </c>
      <c r="F827" s="30">
        <f t="shared" ca="1" si="121"/>
        <v>4.0256772930038487E-3</v>
      </c>
      <c r="G827" s="30">
        <f t="shared" ca="1" si="122"/>
        <v>0.83324090958546382</v>
      </c>
      <c r="H827" s="13">
        <f t="shared" ca="1" si="123"/>
        <v>833240.90958546381</v>
      </c>
      <c r="J827" s="13">
        <f t="shared" ca="1" si="124"/>
        <v>833240.90966366383</v>
      </c>
      <c r="K827">
        <f t="shared" ca="1" si="125"/>
        <v>385</v>
      </c>
      <c r="L827" s="13">
        <f t="shared" ca="1" si="126"/>
        <v>833240.90966366383</v>
      </c>
      <c r="M827" s="13">
        <f t="shared" ca="1" si="127"/>
        <v>814429.98509754555</v>
      </c>
    </row>
    <row r="828" spans="3:13" x14ac:dyDescent="0.2">
      <c r="C828">
        <f t="shared" si="119"/>
        <v>784</v>
      </c>
      <c r="E828">
        <f t="shared" ca="1" si="120"/>
        <v>247</v>
      </c>
      <c r="F828" s="30">
        <f t="shared" ca="1" si="121"/>
        <v>1.2028502320716505E-2</v>
      </c>
      <c r="G828" s="30">
        <f t="shared" ca="1" si="122"/>
        <v>0.83988245407596263</v>
      </c>
      <c r="H828" s="13">
        <f t="shared" ca="1" si="123"/>
        <v>839882.45407596265</v>
      </c>
      <c r="J828" s="13">
        <f t="shared" ca="1" si="124"/>
        <v>839882.45415426267</v>
      </c>
      <c r="K828">
        <f t="shared" ca="1" si="125"/>
        <v>256</v>
      </c>
      <c r="L828" s="13">
        <f t="shared" ca="1" si="126"/>
        <v>839882.45415426267</v>
      </c>
      <c r="M828" s="13">
        <f t="shared" ca="1" si="127"/>
        <v>814192.92593538552</v>
      </c>
    </row>
    <row r="829" spans="3:13" x14ac:dyDescent="0.2">
      <c r="C829">
        <f t="shared" si="119"/>
        <v>785</v>
      </c>
      <c r="E829">
        <f t="shared" ca="1" si="120"/>
        <v>107</v>
      </c>
      <c r="F829" s="30">
        <f t="shared" ca="1" si="121"/>
        <v>7.3579005457109492E-3</v>
      </c>
      <c r="G829" s="30">
        <f t="shared" ca="1" si="122"/>
        <v>0.83600632166288547</v>
      </c>
      <c r="H829" s="13">
        <f t="shared" ca="1" si="123"/>
        <v>836006.32166288549</v>
      </c>
      <c r="J829" s="13">
        <f t="shared" ca="1" si="124"/>
        <v>836006.3217412855</v>
      </c>
      <c r="K829">
        <f t="shared" ca="1" si="125"/>
        <v>311</v>
      </c>
      <c r="L829" s="13">
        <f t="shared" ca="1" si="126"/>
        <v>836006.3217412855</v>
      </c>
      <c r="M829" s="13">
        <f t="shared" ca="1" si="127"/>
        <v>814192.92587588553</v>
      </c>
    </row>
    <row r="830" spans="3:13" x14ac:dyDescent="0.2">
      <c r="C830">
        <f t="shared" si="119"/>
        <v>786</v>
      </c>
      <c r="E830">
        <f t="shared" ca="1" si="120"/>
        <v>90</v>
      </c>
      <c r="F830" s="30">
        <f t="shared" ca="1" si="121"/>
        <v>-4.0606554040301335E-2</v>
      </c>
      <c r="G830" s="30">
        <f t="shared" ca="1" si="122"/>
        <v>0.79620062080195386</v>
      </c>
      <c r="H830" s="13">
        <f t="shared" ca="1" si="123"/>
        <v>796200.62080195383</v>
      </c>
      <c r="J830" s="13">
        <f t="shared" ca="1" si="124"/>
        <v>796200.62088045385</v>
      </c>
      <c r="K830">
        <f t="shared" ca="1" si="125"/>
        <v>916</v>
      </c>
      <c r="L830" s="13">
        <f t="shared" ca="1" si="126"/>
        <v>796200.62088045385</v>
      </c>
      <c r="M830" s="13">
        <f t="shared" ca="1" si="127"/>
        <v>813778.52244628838</v>
      </c>
    </row>
    <row r="831" spans="3:13" x14ac:dyDescent="0.2">
      <c r="C831">
        <f t="shared" si="119"/>
        <v>787</v>
      </c>
      <c r="E831">
        <f t="shared" ca="1" si="120"/>
        <v>519</v>
      </c>
      <c r="F831" s="30">
        <f t="shared" ca="1" si="121"/>
        <v>-1.477005706612966E-2</v>
      </c>
      <c r="G831" s="30">
        <f t="shared" ca="1" si="122"/>
        <v>0.81764232964081895</v>
      </c>
      <c r="H831" s="13">
        <f t="shared" ca="1" si="123"/>
        <v>817642.32964081899</v>
      </c>
      <c r="J831" s="13">
        <f t="shared" ca="1" si="124"/>
        <v>817642.32971941901</v>
      </c>
      <c r="K831">
        <f t="shared" ca="1" si="125"/>
        <v>733</v>
      </c>
      <c r="L831" s="13">
        <f t="shared" ca="1" si="126"/>
        <v>817642.32971941901</v>
      </c>
      <c r="M831" s="13">
        <f t="shared" ca="1" si="127"/>
        <v>813778.52241308847</v>
      </c>
    </row>
    <row r="832" spans="3:13" x14ac:dyDescent="0.2">
      <c r="C832">
        <f t="shared" si="119"/>
        <v>788</v>
      </c>
      <c r="E832">
        <f t="shared" ca="1" si="120"/>
        <v>353</v>
      </c>
      <c r="F832" s="30">
        <f t="shared" ca="1" si="121"/>
        <v>3.1998559164315488E-2</v>
      </c>
      <c r="G832" s="30">
        <f t="shared" ca="1" si="122"/>
        <v>0.85645560425046541</v>
      </c>
      <c r="H832" s="13">
        <f t="shared" ca="1" si="123"/>
        <v>856455.6042504654</v>
      </c>
      <c r="J832" s="13">
        <f t="shared" ca="1" si="124"/>
        <v>856455.60432916542</v>
      </c>
      <c r="K832">
        <f t="shared" ca="1" si="125"/>
        <v>86</v>
      </c>
      <c r="L832" s="13">
        <f t="shared" ca="1" si="126"/>
        <v>856455.60432916542</v>
      </c>
      <c r="M832" s="13">
        <f t="shared" ca="1" si="127"/>
        <v>813712.16479464574</v>
      </c>
    </row>
    <row r="833" spans="3:13" x14ac:dyDescent="0.2">
      <c r="C833">
        <f t="shared" si="119"/>
        <v>789</v>
      </c>
      <c r="E833">
        <f t="shared" ca="1" si="120"/>
        <v>140</v>
      </c>
      <c r="F833" s="30">
        <f t="shared" ca="1" si="121"/>
        <v>7.5858778625952361E-3</v>
      </c>
      <c r="G833" s="30">
        <f t="shared" ca="1" si="122"/>
        <v>0.83619552003816777</v>
      </c>
      <c r="H833" s="13">
        <f t="shared" ca="1" si="123"/>
        <v>836195.52003816783</v>
      </c>
      <c r="J833" s="13">
        <f t="shared" ca="1" si="124"/>
        <v>836195.52011696785</v>
      </c>
      <c r="K833">
        <f t="shared" ca="1" si="125"/>
        <v>309</v>
      </c>
      <c r="L833" s="13">
        <f t="shared" ca="1" si="126"/>
        <v>836195.52011696785</v>
      </c>
      <c r="M833" s="13">
        <f t="shared" ca="1" si="127"/>
        <v>813699.76204244874</v>
      </c>
    </row>
    <row r="834" spans="3:13" x14ac:dyDescent="0.2">
      <c r="C834">
        <f t="shared" si="119"/>
        <v>790</v>
      </c>
      <c r="E834">
        <f t="shared" ca="1" si="120"/>
        <v>380</v>
      </c>
      <c r="F834" s="30">
        <f t="shared" ca="1" si="121"/>
        <v>1.7257779589618272E-2</v>
      </c>
      <c r="G834" s="30">
        <f t="shared" ca="1" si="122"/>
        <v>0.84422223128142415</v>
      </c>
      <c r="H834" s="13">
        <f t="shared" ca="1" si="123"/>
        <v>844222.23128142417</v>
      </c>
      <c r="J834" s="13">
        <f t="shared" ca="1" si="124"/>
        <v>844222.23136032419</v>
      </c>
      <c r="K834">
        <f t="shared" ca="1" si="125"/>
        <v>194</v>
      </c>
      <c r="L834" s="13">
        <f t="shared" ca="1" si="126"/>
        <v>844222.23136032419</v>
      </c>
      <c r="M834" s="13">
        <f t="shared" ca="1" si="127"/>
        <v>813699.76195614878</v>
      </c>
    </row>
    <row r="835" spans="3:13" x14ac:dyDescent="0.2">
      <c r="C835">
        <f t="shared" si="119"/>
        <v>791</v>
      </c>
      <c r="E835">
        <f t="shared" ca="1" si="120"/>
        <v>480</v>
      </c>
      <c r="F835" s="30">
        <f t="shared" ca="1" si="121"/>
        <v>-1.60454960901798E-2</v>
      </c>
      <c r="G835" s="30">
        <f t="shared" ca="1" si="122"/>
        <v>0.81658384279475971</v>
      </c>
      <c r="H835" s="13">
        <f t="shared" ca="1" si="123"/>
        <v>816583.84279475966</v>
      </c>
      <c r="J835" s="13">
        <f t="shared" ca="1" si="124"/>
        <v>816583.84287375968</v>
      </c>
      <c r="K835">
        <f t="shared" ca="1" si="125"/>
        <v>744</v>
      </c>
      <c r="L835" s="13">
        <f t="shared" ca="1" si="126"/>
        <v>816583.84287375968</v>
      </c>
      <c r="M835" s="13">
        <f t="shared" ca="1" si="127"/>
        <v>813699.76194734883</v>
      </c>
    </row>
    <row r="836" spans="3:13" x14ac:dyDescent="0.2">
      <c r="C836">
        <f t="shared" si="119"/>
        <v>792</v>
      </c>
      <c r="E836">
        <f t="shared" ca="1" si="120"/>
        <v>221</v>
      </c>
      <c r="F836" s="30">
        <f t="shared" ca="1" si="121"/>
        <v>4.9851235654866821E-2</v>
      </c>
      <c r="G836" s="30">
        <f t="shared" ca="1" si="122"/>
        <v>0.8712715404699739</v>
      </c>
      <c r="H836" s="13">
        <f t="shared" ca="1" si="123"/>
        <v>871271.54046997393</v>
      </c>
      <c r="J836" s="13">
        <f t="shared" ca="1" si="124"/>
        <v>871271.54054907395</v>
      </c>
      <c r="K836">
        <f t="shared" ca="1" si="125"/>
        <v>17</v>
      </c>
      <c r="L836" s="13">
        <f t="shared" ca="1" si="126"/>
        <v>871271.54054907395</v>
      </c>
      <c r="M836" s="13">
        <f t="shared" ca="1" si="127"/>
        <v>813673.63610664732</v>
      </c>
    </row>
    <row r="837" spans="3:13" x14ac:dyDescent="0.2">
      <c r="C837">
        <f t="shared" si="119"/>
        <v>793</v>
      </c>
      <c r="E837">
        <f t="shared" ca="1" si="120"/>
        <v>145</v>
      </c>
      <c r="F837" s="30">
        <f t="shared" ca="1" si="121"/>
        <v>-4.0095605092434594E-2</v>
      </c>
      <c r="G837" s="30">
        <f t="shared" ca="1" si="122"/>
        <v>0.79662465733378851</v>
      </c>
      <c r="H837" s="13">
        <f t="shared" ca="1" si="123"/>
        <v>796624.65733378846</v>
      </c>
      <c r="J837" s="13">
        <f t="shared" ca="1" si="124"/>
        <v>796624.65741298848</v>
      </c>
      <c r="K837">
        <f t="shared" ca="1" si="125"/>
        <v>914</v>
      </c>
      <c r="L837" s="13">
        <f t="shared" ca="1" si="126"/>
        <v>796624.65741298848</v>
      </c>
      <c r="M837" s="13">
        <f t="shared" ca="1" si="127"/>
        <v>813388.07282203774</v>
      </c>
    </row>
    <row r="838" spans="3:13" x14ac:dyDescent="0.2">
      <c r="C838">
        <f t="shared" si="119"/>
        <v>794</v>
      </c>
      <c r="E838">
        <f t="shared" ca="1" si="120"/>
        <v>391</v>
      </c>
      <c r="F838" s="30">
        <f t="shared" ca="1" si="121"/>
        <v>3.1448923916338245E-2</v>
      </c>
      <c r="G838" s="30">
        <f t="shared" ca="1" si="122"/>
        <v>0.85599946195816912</v>
      </c>
      <c r="H838" s="13">
        <f t="shared" ca="1" si="123"/>
        <v>855999.46195816912</v>
      </c>
      <c r="J838" s="13">
        <f t="shared" ca="1" si="124"/>
        <v>855999.46203746914</v>
      </c>
      <c r="K838">
        <f t="shared" ca="1" si="125"/>
        <v>89</v>
      </c>
      <c r="L838" s="13">
        <f t="shared" ca="1" si="126"/>
        <v>855999.46203746914</v>
      </c>
      <c r="M838" s="13">
        <f t="shared" ca="1" si="127"/>
        <v>813378.66903695138</v>
      </c>
    </row>
    <row r="839" spans="3:13" x14ac:dyDescent="0.2">
      <c r="C839">
        <f t="shared" si="119"/>
        <v>795</v>
      </c>
      <c r="E839">
        <f t="shared" ca="1" si="120"/>
        <v>195</v>
      </c>
      <c r="F839" s="30">
        <f t="shared" ca="1" si="121"/>
        <v>-7.7906901253010918E-4</v>
      </c>
      <c r="G839" s="30">
        <f t="shared" ca="1" si="122"/>
        <v>0.82925345062650124</v>
      </c>
      <c r="H839" s="13">
        <f t="shared" ca="1" si="123"/>
        <v>829253.45062650123</v>
      </c>
      <c r="J839" s="13">
        <f t="shared" ca="1" si="124"/>
        <v>829253.45070590125</v>
      </c>
      <c r="K839">
        <f t="shared" ca="1" si="125"/>
        <v>551</v>
      </c>
      <c r="L839" s="13">
        <f t="shared" ca="1" si="126"/>
        <v>829253.45070590125</v>
      </c>
      <c r="M839" s="13">
        <f t="shared" ca="1" si="127"/>
        <v>813044.71278584353</v>
      </c>
    </row>
    <row r="840" spans="3:13" x14ac:dyDescent="0.2">
      <c r="C840">
        <f t="shared" si="119"/>
        <v>796</v>
      </c>
      <c r="E840">
        <f t="shared" ca="1" si="120"/>
        <v>423</v>
      </c>
      <c r="F840" s="30">
        <f t="shared" ca="1" si="121"/>
        <v>-1.5323322096227887E-4</v>
      </c>
      <c r="G840" s="30">
        <f t="shared" ca="1" si="122"/>
        <v>0.82977283174992333</v>
      </c>
      <c r="H840" s="13">
        <f t="shared" ca="1" si="123"/>
        <v>829772.83174992329</v>
      </c>
      <c r="J840" s="13">
        <f t="shared" ca="1" si="124"/>
        <v>829772.83182942332</v>
      </c>
      <c r="K840">
        <f t="shared" ca="1" si="125"/>
        <v>536</v>
      </c>
      <c r="L840" s="13">
        <f t="shared" ca="1" si="126"/>
        <v>829772.83182942332</v>
      </c>
      <c r="M840" s="13">
        <f t="shared" ca="1" si="127"/>
        <v>812705.70533896855</v>
      </c>
    </row>
    <row r="841" spans="3:13" x14ac:dyDescent="0.2">
      <c r="C841">
        <f t="shared" si="119"/>
        <v>797</v>
      </c>
      <c r="E841">
        <f t="shared" ca="1" si="120"/>
        <v>5</v>
      </c>
      <c r="F841" s="30">
        <f t="shared" ca="1" si="121"/>
        <v>-4.0593667853071835E-2</v>
      </c>
      <c r="G841" s="30">
        <f t="shared" ca="1" si="122"/>
        <v>0.79621131504873566</v>
      </c>
      <c r="H841" s="13">
        <f t="shared" ca="1" si="123"/>
        <v>796211.31504873571</v>
      </c>
      <c r="J841" s="13">
        <f t="shared" ca="1" si="124"/>
        <v>796211.31512833573</v>
      </c>
      <c r="K841">
        <f t="shared" ca="1" si="125"/>
        <v>915</v>
      </c>
      <c r="L841" s="13">
        <f t="shared" ca="1" si="126"/>
        <v>796211.31512833573</v>
      </c>
      <c r="M841" s="13">
        <f t="shared" ca="1" si="127"/>
        <v>812705.70531456859</v>
      </c>
    </row>
    <row r="842" spans="3:13" x14ac:dyDescent="0.2">
      <c r="C842">
        <f t="shared" si="119"/>
        <v>798</v>
      </c>
      <c r="E842">
        <f t="shared" ca="1" si="120"/>
        <v>24</v>
      </c>
      <c r="F842" s="30">
        <f t="shared" ca="1" si="121"/>
        <v>-6.7446517019706942E-3</v>
      </c>
      <c r="G842" s="30">
        <f t="shared" ca="1" si="122"/>
        <v>0.82430261355253454</v>
      </c>
      <c r="H842" s="13">
        <f t="shared" ca="1" si="123"/>
        <v>824302.61355253449</v>
      </c>
      <c r="J842" s="13">
        <f t="shared" ca="1" si="124"/>
        <v>824302.61363223451</v>
      </c>
      <c r="K842">
        <f t="shared" ca="1" si="125"/>
        <v>625</v>
      </c>
      <c r="L842" s="13">
        <f t="shared" ca="1" si="126"/>
        <v>824302.61363223451</v>
      </c>
      <c r="M842" s="13">
        <f t="shared" ca="1" si="127"/>
        <v>812704.19835665892</v>
      </c>
    </row>
    <row r="843" spans="3:13" x14ac:dyDescent="0.2">
      <c r="C843">
        <f t="shared" si="119"/>
        <v>799</v>
      </c>
      <c r="E843">
        <f t="shared" ca="1" si="120"/>
        <v>45</v>
      </c>
      <c r="F843" s="30">
        <f t="shared" ca="1" si="121"/>
        <v>4.0541446089930044E-3</v>
      </c>
      <c r="G843" s="30">
        <f t="shared" ca="1" si="122"/>
        <v>0.83326453461100325</v>
      </c>
      <c r="H843" s="13">
        <f t="shared" ca="1" si="123"/>
        <v>833264.53461100324</v>
      </c>
      <c r="J843" s="13">
        <f t="shared" ca="1" si="124"/>
        <v>833264.53469080327</v>
      </c>
      <c r="K843">
        <f t="shared" ca="1" si="125"/>
        <v>356</v>
      </c>
      <c r="L843" s="13">
        <f t="shared" ca="1" si="126"/>
        <v>833264.53469080327</v>
      </c>
      <c r="M843" s="13">
        <f t="shared" ca="1" si="127"/>
        <v>812704.19835175888</v>
      </c>
    </row>
    <row r="844" spans="3:13" x14ac:dyDescent="0.2">
      <c r="C844">
        <f t="shared" si="119"/>
        <v>800</v>
      </c>
      <c r="E844">
        <f t="shared" ca="1" si="120"/>
        <v>131</v>
      </c>
      <c r="F844" s="30">
        <f t="shared" ca="1" si="121"/>
        <v>-5.2321570708410703E-2</v>
      </c>
      <c r="G844" s="30">
        <f t="shared" ca="1" si="122"/>
        <v>0.78647832846908994</v>
      </c>
      <c r="H844" s="13">
        <f t="shared" ca="1" si="123"/>
        <v>786478.32846908993</v>
      </c>
      <c r="J844" s="13">
        <f t="shared" ca="1" si="124"/>
        <v>786478.32854898996</v>
      </c>
      <c r="K844">
        <f t="shared" ca="1" si="125"/>
        <v>954</v>
      </c>
      <c r="L844" s="13">
        <f t="shared" ca="1" si="126"/>
        <v>786478.32854898996</v>
      </c>
      <c r="M844" s="13">
        <f t="shared" ca="1" si="127"/>
        <v>812536.78951112891</v>
      </c>
    </row>
    <row r="845" spans="3:13" x14ac:dyDescent="0.2">
      <c r="C845">
        <f t="shared" si="119"/>
        <v>801</v>
      </c>
      <c r="E845">
        <f t="shared" ca="1" si="120"/>
        <v>409</v>
      </c>
      <c r="F845" s="30">
        <f t="shared" ca="1" si="121"/>
        <v>2.8521587440034857E-2</v>
      </c>
      <c r="G845" s="30">
        <f t="shared" ca="1" si="122"/>
        <v>0.85357006541648495</v>
      </c>
      <c r="H845" s="13">
        <f t="shared" ca="1" si="123"/>
        <v>853570.06541648495</v>
      </c>
      <c r="J845" s="13">
        <f t="shared" ca="1" si="124"/>
        <v>853570.06549648498</v>
      </c>
      <c r="K845">
        <f t="shared" ca="1" si="125"/>
        <v>102</v>
      </c>
      <c r="L845" s="13">
        <f t="shared" ca="1" si="126"/>
        <v>853570.06549648498</v>
      </c>
      <c r="M845" s="13">
        <f t="shared" ca="1" si="127"/>
        <v>812467.2104072884</v>
      </c>
    </row>
    <row r="846" spans="3:13" x14ac:dyDescent="0.2">
      <c r="C846">
        <f t="shared" si="119"/>
        <v>802</v>
      </c>
      <c r="E846">
        <f t="shared" ca="1" si="120"/>
        <v>55</v>
      </c>
      <c r="F846" s="30">
        <f t="shared" ca="1" si="121"/>
        <v>4.7943558085464577E-2</v>
      </c>
      <c r="G846" s="30">
        <f t="shared" ca="1" si="122"/>
        <v>0.86968835885512707</v>
      </c>
      <c r="H846" s="13">
        <f t="shared" ca="1" si="123"/>
        <v>869688.35885512712</v>
      </c>
      <c r="J846" s="13">
        <f t="shared" ca="1" si="124"/>
        <v>869688.35893522715</v>
      </c>
      <c r="K846">
        <f t="shared" ca="1" si="125"/>
        <v>22</v>
      </c>
      <c r="L846" s="13">
        <f t="shared" ca="1" si="126"/>
        <v>869688.35893522715</v>
      </c>
      <c r="M846" s="13">
        <f t="shared" ca="1" si="127"/>
        <v>812467.21031828842</v>
      </c>
    </row>
    <row r="847" spans="3:13" x14ac:dyDescent="0.2">
      <c r="C847">
        <f t="shared" si="119"/>
        <v>803</v>
      </c>
      <c r="E847">
        <f t="shared" ca="1" si="120"/>
        <v>309</v>
      </c>
      <c r="F847" s="30">
        <f t="shared" ca="1" si="121"/>
        <v>2.610358300773119E-2</v>
      </c>
      <c r="G847" s="30">
        <f t="shared" ca="1" si="122"/>
        <v>0.85156336353811612</v>
      </c>
      <c r="H847" s="13">
        <f t="shared" ca="1" si="123"/>
        <v>851563.3635381161</v>
      </c>
      <c r="J847" s="13">
        <f t="shared" ca="1" si="124"/>
        <v>851563.36361831613</v>
      </c>
      <c r="K847">
        <f t="shared" ca="1" si="125"/>
        <v>121</v>
      </c>
      <c r="L847" s="13">
        <f t="shared" ca="1" si="126"/>
        <v>851563.36361831613</v>
      </c>
      <c r="M847" s="13">
        <f t="shared" ca="1" si="127"/>
        <v>812347.16829920991</v>
      </c>
    </row>
    <row r="848" spans="3:13" x14ac:dyDescent="0.2">
      <c r="C848">
        <f t="shared" si="119"/>
        <v>804</v>
      </c>
      <c r="E848">
        <f t="shared" ca="1" si="120"/>
        <v>374</v>
      </c>
      <c r="F848" s="30">
        <f t="shared" ca="1" si="121"/>
        <v>1.5620324376084849E-2</v>
      </c>
      <c r="G848" s="30">
        <f t="shared" ca="1" si="122"/>
        <v>0.84286330719971281</v>
      </c>
      <c r="H848" s="13">
        <f t="shared" ca="1" si="123"/>
        <v>842863.30719971284</v>
      </c>
      <c r="J848" s="13">
        <f t="shared" ca="1" si="124"/>
        <v>842863.30728001287</v>
      </c>
      <c r="K848">
        <f t="shared" ca="1" si="125"/>
        <v>214</v>
      </c>
      <c r="L848" s="13">
        <f t="shared" ca="1" si="126"/>
        <v>842863.30728001287</v>
      </c>
      <c r="M848" s="13">
        <f t="shared" ca="1" si="127"/>
        <v>812347.16827860987</v>
      </c>
    </row>
    <row r="849" spans="3:13" x14ac:dyDescent="0.2">
      <c r="C849">
        <f t="shared" si="119"/>
        <v>805</v>
      </c>
      <c r="E849">
        <f t="shared" ca="1" si="120"/>
        <v>182</v>
      </c>
      <c r="F849" s="30">
        <f t="shared" ca="1" si="121"/>
        <v>-5.3872216844143117E-2</v>
      </c>
      <c r="G849" s="30">
        <f t="shared" ca="1" si="122"/>
        <v>0.78519144724104561</v>
      </c>
      <c r="H849" s="13">
        <f t="shared" ca="1" si="123"/>
        <v>785191.44724104565</v>
      </c>
      <c r="J849" s="13">
        <f t="shared" ca="1" si="124"/>
        <v>785191.44732144568</v>
      </c>
      <c r="K849">
        <f t="shared" ca="1" si="125"/>
        <v>960</v>
      </c>
      <c r="L849" s="13">
        <f t="shared" ca="1" si="126"/>
        <v>785191.44732144568</v>
      </c>
      <c r="M849" s="13">
        <f t="shared" ca="1" si="127"/>
        <v>812332.7738182277</v>
      </c>
    </row>
    <row r="850" spans="3:13" x14ac:dyDescent="0.2">
      <c r="C850">
        <f t="shared" si="119"/>
        <v>806</v>
      </c>
      <c r="E850">
        <f t="shared" ca="1" si="120"/>
        <v>624</v>
      </c>
      <c r="F850" s="30">
        <f t="shared" ca="1" si="121"/>
        <v>4.0256772930038487E-3</v>
      </c>
      <c r="G850" s="30">
        <f t="shared" ca="1" si="122"/>
        <v>0.83324090958546382</v>
      </c>
      <c r="H850" s="13">
        <f t="shared" ca="1" si="123"/>
        <v>833240.90958546381</v>
      </c>
      <c r="J850" s="13">
        <f t="shared" ca="1" si="124"/>
        <v>833240.90966596385</v>
      </c>
      <c r="K850">
        <f t="shared" ca="1" si="125"/>
        <v>384</v>
      </c>
      <c r="L850" s="13">
        <f t="shared" ca="1" si="126"/>
        <v>833240.90966596385</v>
      </c>
      <c r="M850" s="13">
        <f t="shared" ca="1" si="127"/>
        <v>812082.01336780482</v>
      </c>
    </row>
    <row r="851" spans="3:13" x14ac:dyDescent="0.2">
      <c r="C851">
        <f t="shared" si="119"/>
        <v>807</v>
      </c>
      <c r="E851">
        <f t="shared" ca="1" si="120"/>
        <v>76</v>
      </c>
      <c r="F851" s="30">
        <f t="shared" ca="1" si="121"/>
        <v>-9.4491276220347586E-3</v>
      </c>
      <c r="G851" s="30">
        <f t="shared" ca="1" si="122"/>
        <v>0.82205816898647333</v>
      </c>
      <c r="H851" s="13">
        <f t="shared" ca="1" si="123"/>
        <v>822058.16898647335</v>
      </c>
      <c r="J851" s="13">
        <f t="shared" ca="1" si="124"/>
        <v>822058.16906707338</v>
      </c>
      <c r="K851">
        <f t="shared" ca="1" si="125"/>
        <v>668</v>
      </c>
      <c r="L851" s="13">
        <f t="shared" ca="1" si="126"/>
        <v>822058.16906707338</v>
      </c>
      <c r="M851" s="13">
        <f t="shared" ca="1" si="127"/>
        <v>811983.75916162983</v>
      </c>
    </row>
    <row r="852" spans="3:13" x14ac:dyDescent="0.2">
      <c r="C852">
        <f t="shared" si="119"/>
        <v>808</v>
      </c>
      <c r="E852">
        <f t="shared" ca="1" si="120"/>
        <v>356</v>
      </c>
      <c r="F852" s="30">
        <f t="shared" ca="1" si="121"/>
        <v>3.8137901810036956E-2</v>
      </c>
      <c r="G852" s="30">
        <f t="shared" ca="1" si="122"/>
        <v>0.86155064471214959</v>
      </c>
      <c r="H852" s="13">
        <f t="shared" ca="1" si="123"/>
        <v>861550.64471214963</v>
      </c>
      <c r="J852" s="13">
        <f t="shared" ca="1" si="124"/>
        <v>861550.64479284966</v>
      </c>
      <c r="K852">
        <f t="shared" ca="1" si="125"/>
        <v>51</v>
      </c>
      <c r="L852" s="13">
        <f t="shared" ca="1" si="126"/>
        <v>861550.64479284966</v>
      </c>
      <c r="M852" s="13">
        <f t="shared" ca="1" si="127"/>
        <v>811941.486697049</v>
      </c>
    </row>
    <row r="853" spans="3:13" x14ac:dyDescent="0.2">
      <c r="C853">
        <f t="shared" si="119"/>
        <v>809</v>
      </c>
      <c r="E853">
        <f t="shared" ca="1" si="120"/>
        <v>336</v>
      </c>
      <c r="F853" s="30">
        <f t="shared" ca="1" si="121"/>
        <v>-1.7903551833670206E-2</v>
      </c>
      <c r="G853" s="30">
        <f t="shared" ca="1" si="122"/>
        <v>0.81504184233323707</v>
      </c>
      <c r="H853" s="13">
        <f t="shared" ca="1" si="123"/>
        <v>815041.84233323706</v>
      </c>
      <c r="J853" s="13">
        <f t="shared" ca="1" si="124"/>
        <v>815041.84241403709</v>
      </c>
      <c r="K853">
        <f t="shared" ca="1" si="125"/>
        <v>769</v>
      </c>
      <c r="L853" s="13">
        <f t="shared" ca="1" si="126"/>
        <v>815041.84241403709</v>
      </c>
      <c r="M853" s="13">
        <f t="shared" ca="1" si="127"/>
        <v>811941.48669524898</v>
      </c>
    </row>
    <row r="854" spans="3:13" x14ac:dyDescent="0.2">
      <c r="C854">
        <f t="shared" si="119"/>
        <v>810</v>
      </c>
      <c r="E854">
        <f t="shared" ca="1" si="120"/>
        <v>258</v>
      </c>
      <c r="F854" s="30">
        <f t="shared" ca="1" si="121"/>
        <v>-4.4073254175890475E-2</v>
      </c>
      <c r="G854" s="30">
        <f t="shared" ca="1" si="122"/>
        <v>0.79332360635942845</v>
      </c>
      <c r="H854" s="13">
        <f t="shared" ca="1" si="123"/>
        <v>793323.60635942849</v>
      </c>
      <c r="J854" s="13">
        <f t="shared" ca="1" si="124"/>
        <v>793323.60644032853</v>
      </c>
      <c r="K854">
        <f t="shared" ca="1" si="125"/>
        <v>926</v>
      </c>
      <c r="L854" s="13">
        <f t="shared" ca="1" si="126"/>
        <v>793323.60644032853</v>
      </c>
      <c r="M854" s="13">
        <f t="shared" ca="1" si="127"/>
        <v>811804.67986129283</v>
      </c>
    </row>
    <row r="855" spans="3:13" x14ac:dyDescent="0.2">
      <c r="C855">
        <f t="shared" si="119"/>
        <v>811</v>
      </c>
      <c r="E855">
        <f t="shared" ca="1" si="120"/>
        <v>176</v>
      </c>
      <c r="F855" s="30">
        <f t="shared" ca="1" si="121"/>
        <v>-4.5635910224439025E-2</v>
      </c>
      <c r="G855" s="30">
        <f t="shared" ca="1" si="122"/>
        <v>0.79202675810473799</v>
      </c>
      <c r="H855" s="13">
        <f t="shared" ca="1" si="123"/>
        <v>792026.75810473796</v>
      </c>
      <c r="J855" s="13">
        <f t="shared" ca="1" si="124"/>
        <v>792026.758185738</v>
      </c>
      <c r="K855">
        <f t="shared" ca="1" si="125"/>
        <v>935</v>
      </c>
      <c r="L855" s="13">
        <f t="shared" ca="1" si="126"/>
        <v>792026.758185738</v>
      </c>
      <c r="M855" s="13">
        <f t="shared" ca="1" si="127"/>
        <v>811804.67983979278</v>
      </c>
    </row>
    <row r="856" spans="3:13" x14ac:dyDescent="0.2">
      <c r="C856">
        <f t="shared" si="119"/>
        <v>812</v>
      </c>
      <c r="E856">
        <f t="shared" ca="1" si="120"/>
        <v>414</v>
      </c>
      <c r="F856" s="30">
        <f t="shared" ca="1" si="121"/>
        <v>4.0502793296089301E-2</v>
      </c>
      <c r="G856" s="30">
        <f t="shared" ca="1" si="122"/>
        <v>0.86351326815642448</v>
      </c>
      <c r="H856" s="13">
        <f t="shared" ca="1" si="123"/>
        <v>863513.26815642451</v>
      </c>
      <c r="J856" s="13">
        <f t="shared" ca="1" si="124"/>
        <v>863513.26823752455</v>
      </c>
      <c r="K856">
        <f t="shared" ca="1" si="125"/>
        <v>42</v>
      </c>
      <c r="L856" s="13">
        <f t="shared" ca="1" si="126"/>
        <v>863513.26823752455</v>
      </c>
      <c r="M856" s="13">
        <f t="shared" ca="1" si="127"/>
        <v>811804.67983399285</v>
      </c>
    </row>
    <row r="857" spans="3:13" x14ac:dyDescent="0.2">
      <c r="C857">
        <f t="shared" si="119"/>
        <v>813</v>
      </c>
      <c r="E857">
        <f t="shared" ca="1" si="120"/>
        <v>138</v>
      </c>
      <c r="F857" s="30">
        <f t="shared" ca="1" si="121"/>
        <v>6.6102564102564099E-2</v>
      </c>
      <c r="G857" s="30">
        <f t="shared" ca="1" si="122"/>
        <v>0.88475851794871796</v>
      </c>
      <c r="H857" s="13">
        <f t="shared" ca="1" si="123"/>
        <v>884758.51794871793</v>
      </c>
      <c r="J857" s="13">
        <f t="shared" ca="1" si="124"/>
        <v>884758.51802991796</v>
      </c>
      <c r="K857">
        <f t="shared" ca="1" si="125"/>
        <v>5</v>
      </c>
      <c r="L857" s="13">
        <f t="shared" ca="1" si="126"/>
        <v>884758.51802991796</v>
      </c>
      <c r="M857" s="13">
        <f t="shared" ca="1" si="127"/>
        <v>811519.32653251057</v>
      </c>
    </row>
    <row r="858" spans="3:13" x14ac:dyDescent="0.2">
      <c r="C858">
        <f t="shared" si="119"/>
        <v>814</v>
      </c>
      <c r="E858">
        <f t="shared" ca="1" si="120"/>
        <v>176</v>
      </c>
      <c r="F858" s="30">
        <f t="shared" ca="1" si="121"/>
        <v>-4.5635910224439025E-2</v>
      </c>
      <c r="G858" s="30">
        <f t="shared" ca="1" si="122"/>
        <v>0.79202675810473799</v>
      </c>
      <c r="H858" s="13">
        <f t="shared" ca="1" si="123"/>
        <v>792026.75810473796</v>
      </c>
      <c r="J858" s="13">
        <f t="shared" ca="1" si="124"/>
        <v>792026.758186038</v>
      </c>
      <c r="K858">
        <f t="shared" ca="1" si="125"/>
        <v>934</v>
      </c>
      <c r="L858" s="13">
        <f t="shared" ca="1" si="126"/>
        <v>792026.758186038</v>
      </c>
      <c r="M858" s="13">
        <f t="shared" ca="1" si="127"/>
        <v>811427.04441467626</v>
      </c>
    </row>
    <row r="859" spans="3:13" x14ac:dyDescent="0.2">
      <c r="C859">
        <f t="shared" si="119"/>
        <v>815</v>
      </c>
      <c r="E859">
        <f t="shared" ca="1" si="120"/>
        <v>568</v>
      </c>
      <c r="F859" s="30">
        <f t="shared" ca="1" si="121"/>
        <v>2.18354430379748E-2</v>
      </c>
      <c r="G859" s="30">
        <f t="shared" ca="1" si="122"/>
        <v>0.84802123417721531</v>
      </c>
      <c r="H859" s="13">
        <f t="shared" ca="1" si="123"/>
        <v>848021.23417721526</v>
      </c>
      <c r="J859" s="13">
        <f t="shared" ca="1" si="124"/>
        <v>848021.2342586153</v>
      </c>
      <c r="K859">
        <f t="shared" ca="1" si="125"/>
        <v>152</v>
      </c>
      <c r="L859" s="13">
        <f t="shared" ca="1" si="126"/>
        <v>848021.2342586153</v>
      </c>
      <c r="M859" s="13">
        <f t="shared" ca="1" si="127"/>
        <v>811260.71046923357</v>
      </c>
    </row>
    <row r="860" spans="3:13" x14ac:dyDescent="0.2">
      <c r="C860">
        <f t="shared" si="119"/>
        <v>816</v>
      </c>
      <c r="E860">
        <f t="shared" ca="1" si="120"/>
        <v>445</v>
      </c>
      <c r="F860" s="30">
        <f t="shared" ca="1" si="121"/>
        <v>-3.4730748991405047E-2</v>
      </c>
      <c r="G860" s="30">
        <f t="shared" ca="1" si="122"/>
        <v>0.80107695141203294</v>
      </c>
      <c r="H860" s="13">
        <f t="shared" ca="1" si="123"/>
        <v>801076.95141203294</v>
      </c>
      <c r="J860" s="13">
        <f t="shared" ca="1" si="124"/>
        <v>801076.95149353298</v>
      </c>
      <c r="K860">
        <f t="shared" ca="1" si="125"/>
        <v>882</v>
      </c>
      <c r="L860" s="13">
        <f t="shared" ca="1" si="126"/>
        <v>801076.95149353298</v>
      </c>
      <c r="M860" s="13">
        <f t="shared" ca="1" si="127"/>
        <v>811260.71043723356</v>
      </c>
    </row>
    <row r="861" spans="3:13" x14ac:dyDescent="0.2">
      <c r="C861">
        <f t="shared" si="119"/>
        <v>817</v>
      </c>
      <c r="E861">
        <f t="shared" ca="1" si="120"/>
        <v>544</v>
      </c>
      <c r="F861" s="30">
        <f t="shared" ca="1" si="121"/>
        <v>-1.8040974416471234E-2</v>
      </c>
      <c r="G861" s="30">
        <f t="shared" ca="1" si="122"/>
        <v>0.81492779533177051</v>
      </c>
      <c r="H861" s="13">
        <f t="shared" ca="1" si="123"/>
        <v>814927.79533177055</v>
      </c>
      <c r="J861" s="13">
        <f t="shared" ca="1" si="124"/>
        <v>814927.79541337059</v>
      </c>
      <c r="K861">
        <f t="shared" ca="1" si="125"/>
        <v>771</v>
      </c>
      <c r="L861" s="13">
        <f t="shared" ca="1" si="126"/>
        <v>814927.79541337059</v>
      </c>
      <c r="M861" s="13">
        <f t="shared" ca="1" si="127"/>
        <v>811260.71042903361</v>
      </c>
    </row>
    <row r="862" spans="3:13" x14ac:dyDescent="0.2">
      <c r="C862">
        <f t="shared" si="119"/>
        <v>818</v>
      </c>
      <c r="E862">
        <f t="shared" ca="1" si="120"/>
        <v>244</v>
      </c>
      <c r="F862" s="30">
        <f t="shared" ca="1" si="121"/>
        <v>3.4559563155625916E-2</v>
      </c>
      <c r="G862" s="30">
        <f t="shared" ca="1" si="122"/>
        <v>0.85858098146285389</v>
      </c>
      <c r="H862" s="13">
        <f t="shared" ca="1" si="123"/>
        <v>858580.98146285384</v>
      </c>
      <c r="J862" s="13">
        <f t="shared" ca="1" si="124"/>
        <v>858580.98154455388</v>
      </c>
      <c r="K862">
        <f t="shared" ca="1" si="125"/>
        <v>79</v>
      </c>
      <c r="L862" s="13">
        <f t="shared" ca="1" si="126"/>
        <v>858580.98154455388</v>
      </c>
      <c r="M862" s="13">
        <f t="shared" ca="1" si="127"/>
        <v>810914.21760735963</v>
      </c>
    </row>
    <row r="863" spans="3:13" x14ac:dyDescent="0.2">
      <c r="C863">
        <f t="shared" si="119"/>
        <v>819</v>
      </c>
      <c r="E863">
        <f t="shared" ca="1" si="120"/>
        <v>663</v>
      </c>
      <c r="F863" s="30">
        <f t="shared" ca="1" si="121"/>
        <v>4.0256772930038487E-3</v>
      </c>
      <c r="G863" s="30">
        <f t="shared" ca="1" si="122"/>
        <v>0.83324090958546382</v>
      </c>
      <c r="H863" s="13">
        <f t="shared" ca="1" si="123"/>
        <v>833240.90958546381</v>
      </c>
      <c r="J863" s="13">
        <f t="shared" ca="1" si="124"/>
        <v>833240.90966726386</v>
      </c>
      <c r="K863">
        <f t="shared" ca="1" si="125"/>
        <v>383</v>
      </c>
      <c r="L863" s="13">
        <f t="shared" ca="1" si="126"/>
        <v>833240.90966726386</v>
      </c>
      <c r="M863" s="13">
        <f t="shared" ca="1" si="127"/>
        <v>810914.21759575966</v>
      </c>
    </row>
    <row r="864" spans="3:13" x14ac:dyDescent="0.2">
      <c r="C864">
        <f t="shared" si="119"/>
        <v>820</v>
      </c>
      <c r="E864">
        <f t="shared" ca="1" si="120"/>
        <v>437</v>
      </c>
      <c r="F864" s="30">
        <f t="shared" ca="1" si="121"/>
        <v>7.175849554602598E-3</v>
      </c>
      <c r="G864" s="30">
        <f t="shared" ca="1" si="122"/>
        <v>0.83585523754536462</v>
      </c>
      <c r="H864" s="13">
        <f t="shared" ca="1" si="123"/>
        <v>835855.23754536465</v>
      </c>
      <c r="J864" s="13">
        <f t="shared" ca="1" si="124"/>
        <v>835855.23762726469</v>
      </c>
      <c r="K864">
        <f t="shared" ca="1" si="125"/>
        <v>314</v>
      </c>
      <c r="L864" s="13">
        <f t="shared" ca="1" si="126"/>
        <v>835855.23762726469</v>
      </c>
      <c r="M864" s="13">
        <f t="shared" ca="1" si="127"/>
        <v>810654.63260617573</v>
      </c>
    </row>
    <row r="865" spans="3:13" x14ac:dyDescent="0.2">
      <c r="C865">
        <f t="shared" si="119"/>
        <v>821</v>
      </c>
      <c r="E865">
        <f t="shared" ca="1" si="120"/>
        <v>361</v>
      </c>
      <c r="F865" s="30">
        <f t="shared" ca="1" si="121"/>
        <v>-3.2631266686443117E-2</v>
      </c>
      <c r="G865" s="30">
        <f t="shared" ca="1" si="122"/>
        <v>0.80281931177692079</v>
      </c>
      <c r="H865" s="13">
        <f t="shared" ca="1" si="123"/>
        <v>802819.3117769208</v>
      </c>
      <c r="J865" s="13">
        <f t="shared" ca="1" si="124"/>
        <v>802819.31185892085</v>
      </c>
      <c r="K865">
        <f t="shared" ca="1" si="125"/>
        <v>871</v>
      </c>
      <c r="L865" s="13">
        <f t="shared" ca="1" si="126"/>
        <v>802819.31185892085</v>
      </c>
      <c r="M865" s="13">
        <f t="shared" ca="1" si="127"/>
        <v>810274.86665863416</v>
      </c>
    </row>
    <row r="866" spans="3:13" x14ac:dyDescent="0.2">
      <c r="C866">
        <f t="shared" si="119"/>
        <v>822</v>
      </c>
      <c r="E866">
        <f t="shared" ca="1" si="120"/>
        <v>475</v>
      </c>
      <c r="F866" s="30">
        <f t="shared" ca="1" si="121"/>
        <v>-6.4415815193247461E-2</v>
      </c>
      <c r="G866" s="30">
        <f t="shared" ca="1" si="122"/>
        <v>0.7764413149711239</v>
      </c>
      <c r="H866" s="13">
        <f t="shared" ca="1" si="123"/>
        <v>776441.31497112394</v>
      </c>
      <c r="J866" s="13">
        <f t="shared" ca="1" si="124"/>
        <v>776441.31505322398</v>
      </c>
      <c r="K866">
        <f t="shared" ca="1" si="125"/>
        <v>977</v>
      </c>
      <c r="L866" s="13">
        <f t="shared" ca="1" si="126"/>
        <v>776441.31505322398</v>
      </c>
      <c r="M866" s="13">
        <f t="shared" ca="1" si="127"/>
        <v>810274.86662183411</v>
      </c>
    </row>
    <row r="867" spans="3:13" x14ac:dyDescent="0.2">
      <c r="C867">
        <f t="shared" si="119"/>
        <v>823</v>
      </c>
      <c r="E867">
        <f t="shared" ca="1" si="120"/>
        <v>256</v>
      </c>
      <c r="F867" s="30">
        <f t="shared" ca="1" si="121"/>
        <v>6.6251490658539858E-3</v>
      </c>
      <c r="G867" s="30">
        <f t="shared" ca="1" si="122"/>
        <v>0.83539821120975222</v>
      </c>
      <c r="H867" s="13">
        <f t="shared" ca="1" si="123"/>
        <v>835398.21120975225</v>
      </c>
      <c r="J867" s="13">
        <f t="shared" ca="1" si="124"/>
        <v>835398.21129195229</v>
      </c>
      <c r="K867">
        <f t="shared" ca="1" si="125"/>
        <v>330</v>
      </c>
      <c r="L867" s="13">
        <f t="shared" ca="1" si="126"/>
        <v>835398.21129195229</v>
      </c>
      <c r="M867" s="13">
        <f t="shared" ca="1" si="127"/>
        <v>810274.86661493406</v>
      </c>
    </row>
    <row r="868" spans="3:13" x14ac:dyDescent="0.2">
      <c r="C868">
        <f t="shared" si="119"/>
        <v>824</v>
      </c>
      <c r="E868">
        <f t="shared" ca="1" si="120"/>
        <v>207</v>
      </c>
      <c r="F868" s="30">
        <f t="shared" ca="1" si="121"/>
        <v>-3.8085656797929301E-3</v>
      </c>
      <c r="G868" s="30">
        <f t="shared" ca="1" si="122"/>
        <v>0.82673927134233982</v>
      </c>
      <c r="H868" s="13">
        <f t="shared" ca="1" si="123"/>
        <v>826739.27134233981</v>
      </c>
      <c r="J868" s="13">
        <f t="shared" ca="1" si="124"/>
        <v>826739.27142463985</v>
      </c>
      <c r="K868">
        <f t="shared" ca="1" si="125"/>
        <v>607</v>
      </c>
      <c r="L868" s="13">
        <f t="shared" ca="1" si="126"/>
        <v>826739.27142463985</v>
      </c>
      <c r="M868" s="13">
        <f t="shared" ca="1" si="127"/>
        <v>809998.06063782389</v>
      </c>
    </row>
    <row r="869" spans="3:13" x14ac:dyDescent="0.2">
      <c r="C869">
        <f t="shared" si="119"/>
        <v>825</v>
      </c>
      <c r="E869">
        <f t="shared" ca="1" si="120"/>
        <v>492</v>
      </c>
      <c r="F869" s="30">
        <f t="shared" ca="1" si="121"/>
        <v>2.8086793699746648E-2</v>
      </c>
      <c r="G869" s="30">
        <f t="shared" ca="1" si="122"/>
        <v>0.85320923009141969</v>
      </c>
      <c r="H869" s="13">
        <f t="shared" ca="1" si="123"/>
        <v>853209.23009141965</v>
      </c>
      <c r="J869" s="13">
        <f t="shared" ca="1" si="124"/>
        <v>853209.2301738197</v>
      </c>
      <c r="K869">
        <f t="shared" ca="1" si="125"/>
        <v>104</v>
      </c>
      <c r="L869" s="13">
        <f t="shared" ca="1" si="126"/>
        <v>853209.2301738197</v>
      </c>
      <c r="M869" s="13">
        <f t="shared" ca="1" si="127"/>
        <v>809998.06061762385</v>
      </c>
    </row>
    <row r="870" spans="3:13" x14ac:dyDescent="0.2">
      <c r="C870">
        <f t="shared" si="119"/>
        <v>826</v>
      </c>
      <c r="E870">
        <f t="shared" ca="1" si="120"/>
        <v>674</v>
      </c>
      <c r="F870" s="30">
        <f t="shared" ca="1" si="121"/>
        <v>4.0256772930038487E-3</v>
      </c>
      <c r="G870" s="30">
        <f t="shared" ca="1" si="122"/>
        <v>0.83324090958546382</v>
      </c>
      <c r="H870" s="13">
        <f t="shared" ca="1" si="123"/>
        <v>833240.90958546381</v>
      </c>
      <c r="J870" s="13">
        <f t="shared" ca="1" si="124"/>
        <v>833240.90966796386</v>
      </c>
      <c r="K870">
        <f t="shared" ca="1" si="125"/>
        <v>382</v>
      </c>
      <c r="L870" s="13">
        <f t="shared" ca="1" si="126"/>
        <v>833240.90966796386</v>
      </c>
      <c r="M870" s="13">
        <f t="shared" ca="1" si="127"/>
        <v>809998.06059992383</v>
      </c>
    </row>
    <row r="871" spans="3:13" x14ac:dyDescent="0.2">
      <c r="C871">
        <f t="shared" si="119"/>
        <v>827</v>
      </c>
      <c r="E871">
        <f t="shared" ca="1" si="120"/>
        <v>362</v>
      </c>
      <c r="F871" s="30">
        <f t="shared" ca="1" si="121"/>
        <v>2.3367065317387414E-2</v>
      </c>
      <c r="G871" s="30">
        <f t="shared" ca="1" si="122"/>
        <v>0.84929232750689976</v>
      </c>
      <c r="H871" s="13">
        <f t="shared" ca="1" si="123"/>
        <v>849292.32750689972</v>
      </c>
      <c r="J871" s="13">
        <f t="shared" ca="1" si="124"/>
        <v>849292.32758949976</v>
      </c>
      <c r="K871">
        <f t="shared" ca="1" si="125"/>
        <v>140</v>
      </c>
      <c r="L871" s="13">
        <f t="shared" ca="1" si="126"/>
        <v>849292.32758949976</v>
      </c>
      <c r="M871" s="13">
        <f t="shared" ca="1" si="127"/>
        <v>809998.06056512392</v>
      </c>
    </row>
    <row r="872" spans="3:13" x14ac:dyDescent="0.2">
      <c r="C872">
        <f t="shared" si="119"/>
        <v>828</v>
      </c>
      <c r="E872">
        <f t="shared" ca="1" si="120"/>
        <v>178</v>
      </c>
      <c r="F872" s="30">
        <f t="shared" ca="1" si="121"/>
        <v>-7.1364356350871239E-2</v>
      </c>
      <c r="G872" s="30">
        <f t="shared" ca="1" si="122"/>
        <v>0.77067472066441189</v>
      </c>
      <c r="H872" s="13">
        <f t="shared" ca="1" si="123"/>
        <v>770674.7206644119</v>
      </c>
      <c r="J872" s="13">
        <f t="shared" ca="1" si="124"/>
        <v>770674.72074711195</v>
      </c>
      <c r="K872">
        <f t="shared" ca="1" si="125"/>
        <v>986</v>
      </c>
      <c r="L872" s="13">
        <f t="shared" ca="1" si="126"/>
        <v>770674.72074711195</v>
      </c>
      <c r="M872" s="13">
        <f t="shared" ca="1" si="127"/>
        <v>809998.0605504238</v>
      </c>
    </row>
    <row r="873" spans="3:13" x14ac:dyDescent="0.2">
      <c r="C873">
        <f t="shared" si="119"/>
        <v>829</v>
      </c>
      <c r="E873">
        <f t="shared" ca="1" si="120"/>
        <v>543</v>
      </c>
      <c r="F873" s="30">
        <f t="shared" ca="1" si="121"/>
        <v>-1.098790322580645E-2</v>
      </c>
      <c r="G873" s="30">
        <f t="shared" ca="1" si="122"/>
        <v>0.82078113911290318</v>
      </c>
      <c r="H873" s="13">
        <f t="shared" ca="1" si="123"/>
        <v>820781.13911290315</v>
      </c>
      <c r="J873" s="13">
        <f t="shared" ca="1" si="124"/>
        <v>820781.1391957032</v>
      </c>
      <c r="K873">
        <f t="shared" ca="1" si="125"/>
        <v>682</v>
      </c>
      <c r="L873" s="13">
        <f t="shared" ca="1" si="126"/>
        <v>820781.1391957032</v>
      </c>
      <c r="M873" s="13">
        <f t="shared" ca="1" si="127"/>
        <v>809612.96240732062</v>
      </c>
    </row>
    <row r="874" spans="3:13" x14ac:dyDescent="0.2">
      <c r="C874">
        <f t="shared" si="119"/>
        <v>830</v>
      </c>
      <c r="E874">
        <f t="shared" ca="1" si="120"/>
        <v>347</v>
      </c>
      <c r="F874" s="30">
        <f t="shared" ca="1" si="121"/>
        <v>4.3434479054779818E-2</v>
      </c>
      <c r="G874" s="30">
        <f t="shared" ca="1" si="122"/>
        <v>0.86594627416756176</v>
      </c>
      <c r="H874" s="13">
        <f t="shared" ca="1" si="123"/>
        <v>865946.27416756179</v>
      </c>
      <c r="J874" s="13">
        <f t="shared" ca="1" si="124"/>
        <v>865946.27425046184</v>
      </c>
      <c r="K874">
        <f t="shared" ca="1" si="125"/>
        <v>35</v>
      </c>
      <c r="L874" s="13">
        <f t="shared" ca="1" si="126"/>
        <v>865946.27425046184</v>
      </c>
      <c r="M874" s="13">
        <f t="shared" ca="1" si="127"/>
        <v>809612.96238962072</v>
      </c>
    </row>
    <row r="875" spans="3:13" x14ac:dyDescent="0.2">
      <c r="C875">
        <f t="shared" si="119"/>
        <v>831</v>
      </c>
      <c r="E875">
        <f t="shared" ca="1" si="120"/>
        <v>113</v>
      </c>
      <c r="F875" s="30">
        <f t="shared" ca="1" si="121"/>
        <v>-5.5807880095378737E-2</v>
      </c>
      <c r="G875" s="30">
        <f t="shared" ca="1" si="122"/>
        <v>0.78358504030884513</v>
      </c>
      <c r="H875" s="13">
        <f t="shared" ca="1" si="123"/>
        <v>783585.04030884511</v>
      </c>
      <c r="J875" s="13">
        <f t="shared" ca="1" si="124"/>
        <v>783585.04039184516</v>
      </c>
      <c r="K875">
        <f t="shared" ca="1" si="125"/>
        <v>968</v>
      </c>
      <c r="L875" s="13">
        <f t="shared" ca="1" si="126"/>
        <v>783585.04039184516</v>
      </c>
      <c r="M875" s="13">
        <f t="shared" ca="1" si="127"/>
        <v>809466.24664031202</v>
      </c>
    </row>
    <row r="876" spans="3:13" x14ac:dyDescent="0.2">
      <c r="C876">
        <f t="shared" si="119"/>
        <v>832</v>
      </c>
      <c r="E876">
        <f t="shared" ca="1" si="120"/>
        <v>620</v>
      </c>
      <c r="F876" s="30">
        <f t="shared" ca="1" si="121"/>
        <v>4.0256772930038487E-3</v>
      </c>
      <c r="G876" s="30">
        <f t="shared" ca="1" si="122"/>
        <v>0.83324090958546382</v>
      </c>
      <c r="H876" s="13">
        <f t="shared" ca="1" si="123"/>
        <v>833240.90958546381</v>
      </c>
      <c r="J876" s="13">
        <f t="shared" ca="1" si="124"/>
        <v>833240.90966856387</v>
      </c>
      <c r="K876">
        <f t="shared" ca="1" si="125"/>
        <v>381</v>
      </c>
      <c r="L876" s="13">
        <f t="shared" ca="1" si="126"/>
        <v>833240.90966856387</v>
      </c>
      <c r="M876" s="13">
        <f t="shared" ca="1" si="127"/>
        <v>809311.92101407144</v>
      </c>
    </row>
    <row r="877" spans="3:13" x14ac:dyDescent="0.2">
      <c r="C877">
        <f t="shared" si="119"/>
        <v>833</v>
      </c>
      <c r="E877">
        <f t="shared" ca="1" si="120"/>
        <v>305</v>
      </c>
      <c r="F877" s="30">
        <f t="shared" ca="1" si="121"/>
        <v>2.9474548440065806E-2</v>
      </c>
      <c r="G877" s="30">
        <f t="shared" ca="1" si="122"/>
        <v>0.85436092775041061</v>
      </c>
      <c r="H877" s="13">
        <f t="shared" ca="1" si="123"/>
        <v>854360.92775041063</v>
      </c>
      <c r="J877" s="13">
        <f t="shared" ca="1" si="124"/>
        <v>854360.92783361068</v>
      </c>
      <c r="K877">
        <f t="shared" ca="1" si="125"/>
        <v>96</v>
      </c>
      <c r="L877" s="13">
        <f t="shared" ca="1" si="126"/>
        <v>854360.92783361068</v>
      </c>
      <c r="M877" s="13">
        <f t="shared" ca="1" si="127"/>
        <v>809039.03033378173</v>
      </c>
    </row>
    <row r="878" spans="3:13" x14ac:dyDescent="0.2">
      <c r="C878">
        <f t="shared" si="119"/>
        <v>834</v>
      </c>
      <c r="E878">
        <f t="shared" ca="1" si="120"/>
        <v>550</v>
      </c>
      <c r="F878" s="30">
        <f t="shared" ca="1" si="121"/>
        <v>1.4796547472256449E-2</v>
      </c>
      <c r="G878" s="30">
        <f t="shared" ca="1" si="122"/>
        <v>0.84217965474722556</v>
      </c>
      <c r="H878" s="13">
        <f t="shared" ca="1" si="123"/>
        <v>842179.65474722558</v>
      </c>
      <c r="J878" s="13">
        <f t="shared" ca="1" si="124"/>
        <v>842179.65483052563</v>
      </c>
      <c r="K878">
        <f t="shared" ca="1" si="125"/>
        <v>221</v>
      </c>
      <c r="L878" s="13">
        <f t="shared" ca="1" si="126"/>
        <v>842179.65483052563</v>
      </c>
      <c r="M878" s="13">
        <f t="shared" ca="1" si="127"/>
        <v>808440.25864755595</v>
      </c>
    </row>
    <row r="879" spans="3:13" x14ac:dyDescent="0.2">
      <c r="C879">
        <f t="shared" ref="C879:C942" si="128">C878+1</f>
        <v>835</v>
      </c>
      <c r="E879">
        <f t="shared" ref="E879:E942" ca="1" si="129">RANDBETWEEN(2,697)</f>
        <v>156</v>
      </c>
      <c r="F879" s="30">
        <f t="shared" ref="F879:F942" ca="1" si="130">VLOOKUP(E879,$C$46:$D$658,2,TRUE)</f>
        <v>1.2994792866688254E-2</v>
      </c>
      <c r="G879" s="30">
        <f t="shared" ref="G879:G942" ca="1" si="131">$B$1*(1+F879)</f>
        <v>0.84068437860006451</v>
      </c>
      <c r="H879" s="13">
        <f t="shared" ref="H879:H942" ca="1" si="132">1*G879*$B$3</f>
        <v>840684.37860006455</v>
      </c>
      <c r="J879" s="13">
        <f t="shared" ref="J879:J942" ca="1" si="133">H879+0.0000001*C878</f>
        <v>840684.3786834646</v>
      </c>
      <c r="K879">
        <f t="shared" ref="K879:K942" ca="1" si="134">RANK(J879,J$46:J$1045)</f>
        <v>248</v>
      </c>
      <c r="L879" s="13">
        <f t="shared" ref="L879:L942" ca="1" si="135">H879+0.0000001*C878</f>
        <v>840684.3786834646</v>
      </c>
      <c r="M879" s="13">
        <f t="shared" ref="M879:M942" ca="1" si="136">IFERROR(VLOOKUP(C878,K$46:L$1045,2,FALSE),VLOOKUP(C878,K$46:L$1045,2,TRUE))</f>
        <v>808440.25858305593</v>
      </c>
    </row>
    <row r="880" spans="3:13" x14ac:dyDescent="0.2">
      <c r="C880">
        <f t="shared" si="128"/>
        <v>836</v>
      </c>
      <c r="E880">
        <f t="shared" ca="1" si="129"/>
        <v>255</v>
      </c>
      <c r="F880" s="30">
        <f t="shared" ca="1" si="130"/>
        <v>3.6604628802966888E-2</v>
      </c>
      <c r="G880" s="30">
        <f t="shared" ca="1" si="131"/>
        <v>0.86027818144358215</v>
      </c>
      <c r="H880" s="13">
        <f t="shared" ca="1" si="132"/>
        <v>860278.18144358217</v>
      </c>
      <c r="J880" s="13">
        <f t="shared" ca="1" si="133"/>
        <v>860278.18152708223</v>
      </c>
      <c r="K880">
        <f t="shared" ca="1" si="134"/>
        <v>61</v>
      </c>
      <c r="L880" s="13">
        <f t="shared" ca="1" si="135"/>
        <v>860278.18152708223</v>
      </c>
      <c r="M880" s="13">
        <f t="shared" ca="1" si="136"/>
        <v>808383.4340696393</v>
      </c>
    </row>
    <row r="881" spans="3:13" x14ac:dyDescent="0.2">
      <c r="C881">
        <f t="shared" si="128"/>
        <v>837</v>
      </c>
      <c r="E881">
        <f t="shared" ca="1" si="129"/>
        <v>584</v>
      </c>
      <c r="F881" s="30">
        <f t="shared" ca="1" si="130"/>
        <v>-9.4129554655870695E-3</v>
      </c>
      <c r="G881" s="30">
        <f t="shared" ca="1" si="131"/>
        <v>0.82208818825910923</v>
      </c>
      <c r="H881" s="13">
        <f t="shared" ca="1" si="132"/>
        <v>822088.18825910927</v>
      </c>
      <c r="J881" s="13">
        <f t="shared" ca="1" si="133"/>
        <v>822088.18834270933</v>
      </c>
      <c r="K881">
        <f t="shared" ca="1" si="134"/>
        <v>665</v>
      </c>
      <c r="L881" s="13">
        <f t="shared" ca="1" si="135"/>
        <v>822088.18834270933</v>
      </c>
      <c r="M881" s="13">
        <f t="shared" ca="1" si="136"/>
        <v>808383.4340247392</v>
      </c>
    </row>
    <row r="882" spans="3:13" x14ac:dyDescent="0.2">
      <c r="C882">
        <f t="shared" si="128"/>
        <v>838</v>
      </c>
      <c r="E882">
        <f t="shared" ca="1" si="129"/>
        <v>255</v>
      </c>
      <c r="F882" s="30">
        <f t="shared" ca="1" si="130"/>
        <v>3.6604628802966888E-2</v>
      </c>
      <c r="G882" s="30">
        <f t="shared" ca="1" si="131"/>
        <v>0.86027818144358215</v>
      </c>
      <c r="H882" s="13">
        <f t="shared" ca="1" si="132"/>
        <v>860278.18144358217</v>
      </c>
      <c r="J882" s="13">
        <f t="shared" ca="1" si="133"/>
        <v>860278.18152728223</v>
      </c>
      <c r="K882">
        <f t="shared" ca="1" si="134"/>
        <v>60</v>
      </c>
      <c r="L882" s="13">
        <f t="shared" ca="1" si="135"/>
        <v>860278.18152728223</v>
      </c>
      <c r="M882" s="13">
        <f t="shared" ca="1" si="136"/>
        <v>808181.29924180161</v>
      </c>
    </row>
    <row r="883" spans="3:13" x14ac:dyDescent="0.2">
      <c r="C883">
        <f t="shared" si="128"/>
        <v>839</v>
      </c>
      <c r="E883">
        <f t="shared" ca="1" si="129"/>
        <v>566</v>
      </c>
      <c r="F883" s="30">
        <f t="shared" ca="1" si="130"/>
        <v>-2.592669720949603E-2</v>
      </c>
      <c r="G883" s="30">
        <f t="shared" ca="1" si="131"/>
        <v>0.80838343398583923</v>
      </c>
      <c r="H883" s="13">
        <f t="shared" ca="1" si="132"/>
        <v>808383.43398583925</v>
      </c>
      <c r="J883" s="13">
        <f t="shared" ca="1" si="133"/>
        <v>808383.4340696393</v>
      </c>
      <c r="K883">
        <f t="shared" ca="1" si="134"/>
        <v>835</v>
      </c>
      <c r="L883" s="13">
        <f t="shared" ca="1" si="135"/>
        <v>808383.4340696393</v>
      </c>
      <c r="M883" s="13">
        <f t="shared" ca="1" si="136"/>
        <v>808181.29920350167</v>
      </c>
    </row>
    <row r="884" spans="3:13" x14ac:dyDescent="0.2">
      <c r="C884">
        <f t="shared" si="128"/>
        <v>840</v>
      </c>
      <c r="E884">
        <f t="shared" ca="1" si="129"/>
        <v>9</v>
      </c>
      <c r="F884" s="30">
        <f t="shared" ca="1" si="130"/>
        <v>-1.225623976579171E-2</v>
      </c>
      <c r="G884" s="30">
        <f t="shared" ca="1" si="131"/>
        <v>0.81972854661836947</v>
      </c>
      <c r="H884" s="13">
        <f t="shared" ca="1" si="132"/>
        <v>819728.54661836952</v>
      </c>
      <c r="J884" s="13">
        <f t="shared" ca="1" si="133"/>
        <v>819728.54670226958</v>
      </c>
      <c r="K884">
        <f t="shared" ca="1" si="134"/>
        <v>702</v>
      </c>
      <c r="L884" s="13">
        <f t="shared" ca="1" si="135"/>
        <v>819728.54670226958</v>
      </c>
      <c r="M884" s="13">
        <f t="shared" ca="1" si="136"/>
        <v>808181.29920310166</v>
      </c>
    </row>
    <row r="885" spans="3:13" x14ac:dyDescent="0.2">
      <c r="C885">
        <f t="shared" si="128"/>
        <v>841</v>
      </c>
      <c r="E885">
        <f t="shared" ca="1" si="129"/>
        <v>121</v>
      </c>
      <c r="F885" s="30">
        <f t="shared" ca="1" si="130"/>
        <v>2.072364736193566E-2</v>
      </c>
      <c r="G885" s="30">
        <f t="shared" ca="1" si="131"/>
        <v>0.84709855494567032</v>
      </c>
      <c r="H885" s="13">
        <f t="shared" ca="1" si="132"/>
        <v>847098.5549456703</v>
      </c>
      <c r="J885" s="13">
        <f t="shared" ca="1" si="133"/>
        <v>847098.55502967036</v>
      </c>
      <c r="K885">
        <f t="shared" ca="1" si="134"/>
        <v>160</v>
      </c>
      <c r="L885" s="13">
        <f t="shared" ca="1" si="135"/>
        <v>847098.55502967036</v>
      </c>
      <c r="M885" s="13">
        <f t="shared" ca="1" si="136"/>
        <v>808171.15322260431</v>
      </c>
    </row>
    <row r="886" spans="3:13" x14ac:dyDescent="0.2">
      <c r="C886">
        <f t="shared" si="128"/>
        <v>842</v>
      </c>
      <c r="E886">
        <f t="shared" ca="1" si="129"/>
        <v>7</v>
      </c>
      <c r="F886" s="30">
        <f t="shared" ca="1" si="130"/>
        <v>1.9541746055007359E-4</v>
      </c>
      <c r="G886" s="30">
        <f t="shared" ca="1" si="131"/>
        <v>0.83006217695051043</v>
      </c>
      <c r="H886" s="13">
        <f t="shared" ca="1" si="132"/>
        <v>830062.17695051047</v>
      </c>
      <c r="J886" s="13">
        <f t="shared" ca="1" si="133"/>
        <v>830062.17703461042</v>
      </c>
      <c r="K886">
        <f t="shared" ca="1" si="134"/>
        <v>525</v>
      </c>
      <c r="L886" s="13">
        <f t="shared" ca="1" si="135"/>
        <v>830062.17703461042</v>
      </c>
      <c r="M886" s="13">
        <f t="shared" ca="1" si="136"/>
        <v>807724.20727159479</v>
      </c>
    </row>
    <row r="887" spans="3:13" x14ac:dyDescent="0.2">
      <c r="C887">
        <f t="shared" si="128"/>
        <v>843</v>
      </c>
      <c r="E887">
        <f t="shared" ca="1" si="129"/>
        <v>366</v>
      </c>
      <c r="F887" s="30">
        <f t="shared" ca="1" si="130"/>
        <v>1.8712916476494756E-2</v>
      </c>
      <c r="G887" s="30">
        <f t="shared" ca="1" si="131"/>
        <v>0.84542984938384302</v>
      </c>
      <c r="H887" s="13">
        <f t="shared" ca="1" si="132"/>
        <v>845429.84938384301</v>
      </c>
      <c r="J887" s="13">
        <f t="shared" ca="1" si="133"/>
        <v>845429.84946804296</v>
      </c>
      <c r="K887">
        <f t="shared" ca="1" si="134"/>
        <v>174</v>
      </c>
      <c r="L887" s="13">
        <f t="shared" ca="1" si="135"/>
        <v>845429.84946804296</v>
      </c>
      <c r="M887" s="13">
        <f t="shared" ca="1" si="136"/>
        <v>807533.90074592002</v>
      </c>
    </row>
    <row r="888" spans="3:13" x14ac:dyDescent="0.2">
      <c r="C888">
        <f t="shared" si="128"/>
        <v>844</v>
      </c>
      <c r="E888">
        <f t="shared" ca="1" si="129"/>
        <v>345</v>
      </c>
      <c r="F888" s="30">
        <f t="shared" ca="1" si="130"/>
        <v>1.1197243755383335E-2</v>
      </c>
      <c r="G888" s="30">
        <f t="shared" ca="1" si="131"/>
        <v>0.8391925925925926</v>
      </c>
      <c r="H888" s="13">
        <f t="shared" ca="1" si="132"/>
        <v>839192.59259259258</v>
      </c>
      <c r="J888" s="13">
        <f t="shared" ca="1" si="133"/>
        <v>839192.59267689253</v>
      </c>
      <c r="K888">
        <f t="shared" ca="1" si="134"/>
        <v>275</v>
      </c>
      <c r="L888" s="13">
        <f t="shared" ca="1" si="135"/>
        <v>839192.59267689253</v>
      </c>
      <c r="M888" s="13">
        <f t="shared" ca="1" si="136"/>
        <v>807216.2221095087</v>
      </c>
    </row>
    <row r="889" spans="3:13" x14ac:dyDescent="0.2">
      <c r="C889">
        <f t="shared" si="128"/>
        <v>845</v>
      </c>
      <c r="E889">
        <f t="shared" ca="1" si="129"/>
        <v>49</v>
      </c>
      <c r="F889" s="30">
        <f t="shared" ca="1" si="130"/>
        <v>-2.8815122176117924E-2</v>
      </c>
      <c r="G889" s="30">
        <f t="shared" ca="1" si="131"/>
        <v>0.80598633010603971</v>
      </c>
      <c r="H889" s="13">
        <f t="shared" ca="1" si="132"/>
        <v>805986.33010603965</v>
      </c>
      <c r="J889" s="13">
        <f t="shared" ca="1" si="133"/>
        <v>805986.33019043959</v>
      </c>
      <c r="K889">
        <f t="shared" ca="1" si="134"/>
        <v>856</v>
      </c>
      <c r="L889" s="13">
        <f t="shared" ca="1" si="135"/>
        <v>805986.33019043959</v>
      </c>
      <c r="M889" s="13">
        <f t="shared" ca="1" si="136"/>
        <v>807216.22207800869</v>
      </c>
    </row>
    <row r="890" spans="3:13" x14ac:dyDescent="0.2">
      <c r="C890">
        <f t="shared" si="128"/>
        <v>846</v>
      </c>
      <c r="E890">
        <f t="shared" ca="1" si="129"/>
        <v>611</v>
      </c>
      <c r="F890" s="30">
        <f t="shared" ca="1" si="130"/>
        <v>-1.5172862252085251E-3</v>
      </c>
      <c r="G890" s="30">
        <f t="shared" ca="1" si="131"/>
        <v>0.82864080416169938</v>
      </c>
      <c r="H890" s="13">
        <f t="shared" ca="1" si="132"/>
        <v>828640.80416169937</v>
      </c>
      <c r="J890" s="13">
        <f t="shared" ca="1" si="133"/>
        <v>828640.80424619932</v>
      </c>
      <c r="K890">
        <f t="shared" ca="1" si="134"/>
        <v>571</v>
      </c>
      <c r="L890" s="13">
        <f t="shared" ca="1" si="135"/>
        <v>828640.80424619932</v>
      </c>
      <c r="M890" s="13">
        <f t="shared" ca="1" si="136"/>
        <v>807216.22207340866</v>
      </c>
    </row>
    <row r="891" spans="3:13" x14ac:dyDescent="0.2">
      <c r="C891">
        <f t="shared" si="128"/>
        <v>847</v>
      </c>
      <c r="E891">
        <f t="shared" ca="1" si="129"/>
        <v>188</v>
      </c>
      <c r="F891" s="30">
        <f t="shared" ca="1" si="130"/>
        <v>-4.7520779593006601E-2</v>
      </c>
      <c r="G891" s="30">
        <f t="shared" ca="1" si="131"/>
        <v>0.79046250501576376</v>
      </c>
      <c r="H891" s="13">
        <f t="shared" ca="1" si="132"/>
        <v>790462.5050157638</v>
      </c>
      <c r="J891" s="13">
        <f t="shared" ca="1" si="133"/>
        <v>790462.50510036375</v>
      </c>
      <c r="K891">
        <f t="shared" ca="1" si="134"/>
        <v>940</v>
      </c>
      <c r="L891" s="13">
        <f t="shared" ca="1" si="135"/>
        <v>790462.50510036375</v>
      </c>
      <c r="M891" s="13">
        <f t="shared" ca="1" si="136"/>
        <v>807216.22205370874</v>
      </c>
    </row>
    <row r="892" spans="3:13" x14ac:dyDescent="0.2">
      <c r="C892">
        <f t="shared" si="128"/>
        <v>848</v>
      </c>
      <c r="E892">
        <f t="shared" ca="1" si="129"/>
        <v>258</v>
      </c>
      <c r="F892" s="30">
        <f t="shared" ca="1" si="130"/>
        <v>-4.4073254175890475E-2</v>
      </c>
      <c r="G892" s="30">
        <f t="shared" ca="1" si="131"/>
        <v>0.79332360635942845</v>
      </c>
      <c r="H892" s="13">
        <f t="shared" ca="1" si="132"/>
        <v>793323.60635942849</v>
      </c>
      <c r="J892" s="13">
        <f t="shared" ca="1" si="133"/>
        <v>793323.60644412844</v>
      </c>
      <c r="K892">
        <f t="shared" ca="1" si="134"/>
        <v>925</v>
      </c>
      <c r="L892" s="13">
        <f t="shared" ca="1" si="135"/>
        <v>793323.60644412844</v>
      </c>
      <c r="M892" s="13">
        <f t="shared" ca="1" si="136"/>
        <v>807063.58790085907</v>
      </c>
    </row>
    <row r="893" spans="3:13" x14ac:dyDescent="0.2">
      <c r="C893">
        <f t="shared" si="128"/>
        <v>849</v>
      </c>
      <c r="E893">
        <f t="shared" ca="1" si="129"/>
        <v>319</v>
      </c>
      <c r="F893" s="30">
        <f t="shared" ca="1" si="130"/>
        <v>2.7731558513588439E-2</v>
      </c>
      <c r="G893" s="30">
        <f t="shared" ca="1" si="131"/>
        <v>0.85291442041042698</v>
      </c>
      <c r="H893" s="13">
        <f t="shared" ca="1" si="132"/>
        <v>852914.42041042703</v>
      </c>
      <c r="J893" s="13">
        <f t="shared" ca="1" si="133"/>
        <v>852914.42049522698</v>
      </c>
      <c r="K893">
        <f t="shared" ca="1" si="134"/>
        <v>107</v>
      </c>
      <c r="L893" s="13">
        <f t="shared" ca="1" si="135"/>
        <v>852914.42049522698</v>
      </c>
      <c r="M893" s="13">
        <f t="shared" ca="1" si="136"/>
        <v>807011.38813829387</v>
      </c>
    </row>
    <row r="894" spans="3:13" x14ac:dyDescent="0.2">
      <c r="C894">
        <f t="shared" si="128"/>
        <v>850</v>
      </c>
      <c r="E894">
        <f t="shared" ca="1" si="129"/>
        <v>129</v>
      </c>
      <c r="F894" s="30">
        <f t="shared" ca="1" si="130"/>
        <v>-6.7978615540602805E-2</v>
      </c>
      <c r="G894" s="30">
        <f t="shared" ca="1" si="131"/>
        <v>0.77348454696285374</v>
      </c>
      <c r="H894" s="13">
        <f t="shared" ca="1" si="132"/>
        <v>773484.54696285375</v>
      </c>
      <c r="J894" s="13">
        <f t="shared" ca="1" si="133"/>
        <v>773484.5470477537</v>
      </c>
      <c r="K894">
        <f t="shared" ca="1" si="134"/>
        <v>983</v>
      </c>
      <c r="L894" s="13">
        <f t="shared" ca="1" si="135"/>
        <v>773484.5470477537</v>
      </c>
      <c r="M894" s="13">
        <f t="shared" ca="1" si="136"/>
        <v>807011.38807899388</v>
      </c>
    </row>
    <row r="895" spans="3:13" x14ac:dyDescent="0.2">
      <c r="C895">
        <f t="shared" si="128"/>
        <v>851</v>
      </c>
      <c r="E895">
        <f t="shared" ca="1" si="129"/>
        <v>667</v>
      </c>
      <c r="F895" s="30">
        <f t="shared" ca="1" si="130"/>
        <v>4.0256772930038487E-3</v>
      </c>
      <c r="G895" s="30">
        <f t="shared" ca="1" si="131"/>
        <v>0.83324090958546382</v>
      </c>
      <c r="H895" s="13">
        <f t="shared" ca="1" si="132"/>
        <v>833240.90958546381</v>
      </c>
      <c r="J895" s="13">
        <f t="shared" ca="1" si="133"/>
        <v>833240.90967046376</v>
      </c>
      <c r="K895">
        <f t="shared" ca="1" si="134"/>
        <v>380</v>
      </c>
      <c r="L895" s="13">
        <f t="shared" ca="1" si="135"/>
        <v>833240.90967046376</v>
      </c>
      <c r="M895" s="13">
        <f t="shared" ca="1" si="136"/>
        <v>806864.94157069304</v>
      </c>
    </row>
    <row r="896" spans="3:13" x14ac:dyDescent="0.2">
      <c r="C896">
        <f t="shared" si="128"/>
        <v>852</v>
      </c>
      <c r="E896">
        <f t="shared" ca="1" si="129"/>
        <v>42</v>
      </c>
      <c r="F896" s="30">
        <f t="shared" ca="1" si="130"/>
        <v>2.4886024748911773E-2</v>
      </c>
      <c r="G896" s="30">
        <f t="shared" ca="1" si="131"/>
        <v>0.85055291193912186</v>
      </c>
      <c r="H896" s="13">
        <f t="shared" ca="1" si="132"/>
        <v>850552.9119391219</v>
      </c>
      <c r="J896" s="13">
        <f t="shared" ca="1" si="133"/>
        <v>850552.91202422185</v>
      </c>
      <c r="K896">
        <f t="shared" ca="1" si="134"/>
        <v>127</v>
      </c>
      <c r="L896" s="13">
        <f t="shared" ca="1" si="135"/>
        <v>850552.91202422185</v>
      </c>
      <c r="M896" s="13">
        <f t="shared" ca="1" si="136"/>
        <v>806864.9415161931</v>
      </c>
    </row>
    <row r="897" spans="3:13" x14ac:dyDescent="0.2">
      <c r="C897">
        <f t="shared" si="128"/>
        <v>853</v>
      </c>
      <c r="E897">
        <f t="shared" ca="1" si="129"/>
        <v>84</v>
      </c>
      <c r="F897" s="30">
        <f t="shared" ca="1" si="130"/>
        <v>-5.4830049597306418E-2</v>
      </c>
      <c r="G897" s="30">
        <f t="shared" ca="1" si="131"/>
        <v>0.78439654183919538</v>
      </c>
      <c r="H897" s="13">
        <f t="shared" ca="1" si="132"/>
        <v>784396.54183919542</v>
      </c>
      <c r="J897" s="13">
        <f t="shared" ca="1" si="133"/>
        <v>784396.54192439537</v>
      </c>
      <c r="K897">
        <f t="shared" ca="1" si="134"/>
        <v>964</v>
      </c>
      <c r="L897" s="13">
        <f t="shared" ca="1" si="135"/>
        <v>784396.54192439537</v>
      </c>
      <c r="M897" s="13">
        <f t="shared" ca="1" si="136"/>
        <v>806693.61022872583</v>
      </c>
    </row>
    <row r="898" spans="3:13" x14ac:dyDescent="0.2">
      <c r="C898">
        <f t="shared" si="128"/>
        <v>854</v>
      </c>
      <c r="E898">
        <f t="shared" ca="1" si="129"/>
        <v>290</v>
      </c>
      <c r="F898" s="30">
        <f t="shared" ca="1" si="130"/>
        <v>-1.1505869548316783E-2</v>
      </c>
      <c r="G898" s="30">
        <f t="shared" ca="1" si="131"/>
        <v>0.82035127886185188</v>
      </c>
      <c r="H898" s="13">
        <f t="shared" ca="1" si="132"/>
        <v>820351.2788618519</v>
      </c>
      <c r="J898" s="13">
        <f t="shared" ca="1" si="133"/>
        <v>820351.27894715185</v>
      </c>
      <c r="K898">
        <f t="shared" ca="1" si="134"/>
        <v>687</v>
      </c>
      <c r="L898" s="13">
        <f t="shared" ca="1" si="135"/>
        <v>820351.27894715185</v>
      </c>
      <c r="M898" s="13">
        <f t="shared" ca="1" si="136"/>
        <v>806515.91504774778</v>
      </c>
    </row>
    <row r="899" spans="3:13" x14ac:dyDescent="0.2">
      <c r="C899">
        <f t="shared" si="128"/>
        <v>855</v>
      </c>
      <c r="E899">
        <f t="shared" ca="1" si="129"/>
        <v>233</v>
      </c>
      <c r="F899" s="30">
        <f t="shared" ca="1" si="130"/>
        <v>-4.4934750437239268E-2</v>
      </c>
      <c r="G899" s="30">
        <f t="shared" ca="1" si="131"/>
        <v>0.79260865061213515</v>
      </c>
      <c r="H899" s="13">
        <f t="shared" ca="1" si="132"/>
        <v>792608.65061213518</v>
      </c>
      <c r="J899" s="13">
        <f t="shared" ca="1" si="133"/>
        <v>792608.65069753514</v>
      </c>
      <c r="K899">
        <f t="shared" ca="1" si="134"/>
        <v>929</v>
      </c>
      <c r="L899" s="13">
        <f t="shared" ca="1" si="135"/>
        <v>792608.65069753514</v>
      </c>
      <c r="M899" s="13">
        <f t="shared" ca="1" si="136"/>
        <v>806209.88989199046</v>
      </c>
    </row>
    <row r="900" spans="3:13" x14ac:dyDescent="0.2">
      <c r="C900">
        <f t="shared" si="128"/>
        <v>856</v>
      </c>
      <c r="E900">
        <f t="shared" ca="1" si="129"/>
        <v>168</v>
      </c>
      <c r="F900" s="30">
        <f t="shared" ca="1" si="130"/>
        <v>3.6518218623481813E-2</v>
      </c>
      <c r="G900" s="30">
        <f t="shared" ca="1" si="131"/>
        <v>0.86020646963562752</v>
      </c>
      <c r="H900" s="13">
        <f t="shared" ca="1" si="132"/>
        <v>860206.46963562758</v>
      </c>
      <c r="J900" s="13">
        <f t="shared" ca="1" si="133"/>
        <v>860206.46972112753</v>
      </c>
      <c r="K900">
        <f t="shared" ca="1" si="134"/>
        <v>64</v>
      </c>
      <c r="L900" s="13">
        <f t="shared" ca="1" si="135"/>
        <v>860206.46972112753</v>
      </c>
      <c r="M900" s="13">
        <f t="shared" ca="1" si="136"/>
        <v>806209.88987609046</v>
      </c>
    </row>
    <row r="901" spans="3:13" x14ac:dyDescent="0.2">
      <c r="C901">
        <f t="shared" si="128"/>
        <v>857</v>
      </c>
      <c r="E901">
        <f t="shared" ca="1" si="129"/>
        <v>660</v>
      </c>
      <c r="F901" s="30">
        <f t="shared" ca="1" si="130"/>
        <v>4.0256772930038487E-3</v>
      </c>
      <c r="G901" s="30">
        <f t="shared" ca="1" si="131"/>
        <v>0.83324090958546382</v>
      </c>
      <c r="H901" s="13">
        <f t="shared" ca="1" si="132"/>
        <v>833240.90958546381</v>
      </c>
      <c r="J901" s="13">
        <f t="shared" ca="1" si="133"/>
        <v>833240.90967106377</v>
      </c>
      <c r="K901">
        <f t="shared" ca="1" si="134"/>
        <v>379</v>
      </c>
      <c r="L901" s="13">
        <f t="shared" ca="1" si="135"/>
        <v>833240.90967106377</v>
      </c>
      <c r="M901" s="13">
        <f t="shared" ca="1" si="136"/>
        <v>805986.33019043959</v>
      </c>
    </row>
    <row r="902" spans="3:13" x14ac:dyDescent="0.2">
      <c r="C902">
        <f t="shared" si="128"/>
        <v>858</v>
      </c>
      <c r="E902">
        <f t="shared" ca="1" si="129"/>
        <v>461</v>
      </c>
      <c r="F902" s="30">
        <f t="shared" ca="1" si="130"/>
        <v>-3.5275672850796913E-2</v>
      </c>
      <c r="G902" s="30">
        <f t="shared" ca="1" si="131"/>
        <v>0.80062471910112365</v>
      </c>
      <c r="H902" s="13">
        <f t="shared" ca="1" si="132"/>
        <v>800624.71910112363</v>
      </c>
      <c r="J902" s="13">
        <f t="shared" ca="1" si="133"/>
        <v>800624.71918682358</v>
      </c>
      <c r="K902">
        <f t="shared" ca="1" si="134"/>
        <v>888</v>
      </c>
      <c r="L902" s="13">
        <f t="shared" ca="1" si="135"/>
        <v>800624.71918682358</v>
      </c>
      <c r="M902" s="13">
        <f t="shared" ca="1" si="136"/>
        <v>805768.46274611098</v>
      </c>
    </row>
    <row r="903" spans="3:13" x14ac:dyDescent="0.2">
      <c r="C903">
        <f t="shared" si="128"/>
        <v>859</v>
      </c>
      <c r="E903">
        <f t="shared" ca="1" si="129"/>
        <v>48</v>
      </c>
      <c r="F903" s="30">
        <f t="shared" ca="1" si="130"/>
        <v>-5.3630513034941818E-2</v>
      </c>
      <c r="G903" s="30">
        <f t="shared" ca="1" si="131"/>
        <v>0.78539203723230178</v>
      </c>
      <c r="H903" s="13">
        <f t="shared" ca="1" si="132"/>
        <v>785392.03723230178</v>
      </c>
      <c r="J903" s="13">
        <f t="shared" ca="1" si="133"/>
        <v>785392.03731810173</v>
      </c>
      <c r="K903">
        <f t="shared" ca="1" si="134"/>
        <v>959</v>
      </c>
      <c r="L903" s="13">
        <f t="shared" ca="1" si="135"/>
        <v>785392.03731810173</v>
      </c>
      <c r="M903" s="13">
        <f t="shared" ca="1" si="136"/>
        <v>805427.96356924577</v>
      </c>
    </row>
    <row r="904" spans="3:13" x14ac:dyDescent="0.2">
      <c r="C904">
        <f t="shared" si="128"/>
        <v>860</v>
      </c>
      <c r="E904">
        <f t="shared" ca="1" si="129"/>
        <v>131</v>
      </c>
      <c r="F904" s="30">
        <f t="shared" ca="1" si="130"/>
        <v>-5.2321570708410703E-2</v>
      </c>
      <c r="G904" s="30">
        <f t="shared" ca="1" si="131"/>
        <v>0.78647832846908994</v>
      </c>
      <c r="H904" s="13">
        <f t="shared" ca="1" si="132"/>
        <v>786478.32846908993</v>
      </c>
      <c r="J904" s="13">
        <f t="shared" ca="1" si="133"/>
        <v>786478.32855498989</v>
      </c>
      <c r="K904">
        <f t="shared" ca="1" si="134"/>
        <v>953</v>
      </c>
      <c r="L904" s="13">
        <f t="shared" ca="1" si="135"/>
        <v>786478.32855498989</v>
      </c>
      <c r="M904" s="13">
        <f t="shared" ca="1" si="136"/>
        <v>804611.23859461851</v>
      </c>
    </row>
    <row r="905" spans="3:13" x14ac:dyDescent="0.2">
      <c r="C905">
        <f t="shared" si="128"/>
        <v>861</v>
      </c>
      <c r="E905">
        <f t="shared" ca="1" si="129"/>
        <v>199</v>
      </c>
      <c r="F905" s="30">
        <f t="shared" ca="1" si="130"/>
        <v>1.8561484918793614E-2</v>
      </c>
      <c r="G905" s="30">
        <f t="shared" ca="1" si="131"/>
        <v>0.84530417633410682</v>
      </c>
      <c r="H905" s="13">
        <f t="shared" ca="1" si="132"/>
        <v>845304.17633410683</v>
      </c>
      <c r="J905" s="13">
        <f t="shared" ca="1" si="133"/>
        <v>845304.17642010679</v>
      </c>
      <c r="K905">
        <f t="shared" ca="1" si="134"/>
        <v>177</v>
      </c>
      <c r="L905" s="13">
        <f t="shared" ca="1" si="135"/>
        <v>845304.17642010679</v>
      </c>
      <c r="M905" s="13">
        <f t="shared" ca="1" si="136"/>
        <v>804611.23853681854</v>
      </c>
    </row>
    <row r="906" spans="3:13" x14ac:dyDescent="0.2">
      <c r="C906">
        <f t="shared" si="128"/>
        <v>862</v>
      </c>
      <c r="E906">
        <f t="shared" ca="1" si="129"/>
        <v>198</v>
      </c>
      <c r="F906" s="30">
        <f t="shared" ca="1" si="130"/>
        <v>2.5841550493029608E-2</v>
      </c>
      <c r="G906" s="30">
        <f t="shared" ca="1" si="131"/>
        <v>0.85134590275416522</v>
      </c>
      <c r="H906" s="13">
        <f t="shared" ca="1" si="132"/>
        <v>851345.90275416523</v>
      </c>
      <c r="J906" s="13">
        <f t="shared" ca="1" si="133"/>
        <v>851345.90284026519</v>
      </c>
      <c r="K906">
        <f t="shared" ca="1" si="134"/>
        <v>122</v>
      </c>
      <c r="L906" s="13">
        <f t="shared" ca="1" si="135"/>
        <v>851345.90284026519</v>
      </c>
      <c r="M906" s="13">
        <f t="shared" ca="1" si="136"/>
        <v>804425.31248958455</v>
      </c>
    </row>
    <row r="907" spans="3:13" x14ac:dyDescent="0.2">
      <c r="C907">
        <f t="shared" si="128"/>
        <v>863</v>
      </c>
      <c r="E907">
        <f t="shared" ca="1" si="129"/>
        <v>501</v>
      </c>
      <c r="F907" s="30">
        <f t="shared" ca="1" si="130"/>
        <v>-3.0472058671624835E-2</v>
      </c>
      <c r="G907" s="30">
        <f t="shared" ca="1" si="131"/>
        <v>0.80461123850841854</v>
      </c>
      <c r="H907" s="13">
        <f t="shared" ca="1" si="132"/>
        <v>804611.23850841855</v>
      </c>
      <c r="J907" s="13">
        <f t="shared" ca="1" si="133"/>
        <v>804611.23859461851</v>
      </c>
      <c r="K907">
        <f t="shared" ca="1" si="134"/>
        <v>859</v>
      </c>
      <c r="L907" s="13">
        <f t="shared" ca="1" si="135"/>
        <v>804611.23859461851</v>
      </c>
      <c r="M907" s="13">
        <f t="shared" ca="1" si="136"/>
        <v>804114.60869770939</v>
      </c>
    </row>
    <row r="908" spans="3:13" x14ac:dyDescent="0.2">
      <c r="C908">
        <f t="shared" si="128"/>
        <v>864</v>
      </c>
      <c r="E908">
        <f t="shared" ca="1" si="129"/>
        <v>584</v>
      </c>
      <c r="F908" s="30">
        <f t="shared" ca="1" si="130"/>
        <v>-9.4129554655870695E-3</v>
      </c>
      <c r="G908" s="30">
        <f t="shared" ca="1" si="131"/>
        <v>0.82208818825910923</v>
      </c>
      <c r="H908" s="13">
        <f t="shared" ca="1" si="132"/>
        <v>822088.18825910927</v>
      </c>
      <c r="J908" s="13">
        <f t="shared" ca="1" si="133"/>
        <v>822088.18834540923</v>
      </c>
      <c r="K908">
        <f t="shared" ca="1" si="134"/>
        <v>664</v>
      </c>
      <c r="L908" s="13">
        <f t="shared" ca="1" si="135"/>
        <v>822088.18834540923</v>
      </c>
      <c r="M908" s="13">
        <f t="shared" ca="1" si="136"/>
        <v>803521.55243366887</v>
      </c>
    </row>
    <row r="909" spans="3:13" x14ac:dyDescent="0.2">
      <c r="C909">
        <f t="shared" si="128"/>
        <v>865</v>
      </c>
      <c r="E909">
        <f t="shared" ca="1" si="129"/>
        <v>386</v>
      </c>
      <c r="F909" s="30">
        <f t="shared" ca="1" si="130"/>
        <v>-1.1841627315655634E-2</v>
      </c>
      <c r="G909" s="30">
        <f t="shared" ca="1" si="131"/>
        <v>0.82007263349073733</v>
      </c>
      <c r="H909" s="13">
        <f t="shared" ca="1" si="132"/>
        <v>820072.63349073729</v>
      </c>
      <c r="J909" s="13">
        <f t="shared" ca="1" si="133"/>
        <v>820072.63357713725</v>
      </c>
      <c r="K909">
        <f t="shared" ca="1" si="134"/>
        <v>694</v>
      </c>
      <c r="L909" s="13">
        <f t="shared" ca="1" si="135"/>
        <v>820072.63357713725</v>
      </c>
      <c r="M909" s="13">
        <f t="shared" ca="1" si="136"/>
        <v>803521.55239066889</v>
      </c>
    </row>
    <row r="910" spans="3:13" x14ac:dyDescent="0.2">
      <c r="C910">
        <f t="shared" si="128"/>
        <v>866</v>
      </c>
      <c r="E910">
        <f t="shared" ca="1" si="129"/>
        <v>287</v>
      </c>
      <c r="F910" s="30">
        <f t="shared" ca="1" si="130"/>
        <v>2.4351676154332758E-2</v>
      </c>
      <c r="G910" s="30">
        <f t="shared" ca="1" si="131"/>
        <v>0.85010945604048072</v>
      </c>
      <c r="H910" s="13">
        <f t="shared" ca="1" si="132"/>
        <v>850109.45604048076</v>
      </c>
      <c r="J910" s="13">
        <f t="shared" ca="1" si="133"/>
        <v>850109.45612698072</v>
      </c>
      <c r="K910">
        <f t="shared" ca="1" si="134"/>
        <v>132</v>
      </c>
      <c r="L910" s="13">
        <f t="shared" ca="1" si="135"/>
        <v>850109.45612698072</v>
      </c>
      <c r="M910" s="13">
        <f t="shared" ca="1" si="136"/>
        <v>803521.55237906892</v>
      </c>
    </row>
    <row r="911" spans="3:13" x14ac:dyDescent="0.2">
      <c r="C911">
        <f t="shared" si="128"/>
        <v>867</v>
      </c>
      <c r="E911">
        <f t="shared" ca="1" si="129"/>
        <v>451</v>
      </c>
      <c r="F911" s="30">
        <f t="shared" ca="1" si="130"/>
        <v>-8.4851991129109017E-3</v>
      </c>
      <c r="G911" s="30">
        <f t="shared" ca="1" si="131"/>
        <v>0.82285813325619517</v>
      </c>
      <c r="H911" s="13">
        <f t="shared" ca="1" si="132"/>
        <v>822858.13325619511</v>
      </c>
      <c r="J911" s="13">
        <f t="shared" ca="1" si="133"/>
        <v>822858.13334279507</v>
      </c>
      <c r="K911">
        <f t="shared" ca="1" si="134"/>
        <v>654</v>
      </c>
      <c r="L911" s="13">
        <f t="shared" ca="1" si="135"/>
        <v>822858.13334279507</v>
      </c>
      <c r="M911" s="13">
        <f t="shared" ca="1" si="136"/>
        <v>803521.55234756891</v>
      </c>
    </row>
    <row r="912" spans="3:13" x14ac:dyDescent="0.2">
      <c r="C912">
        <f t="shared" si="128"/>
        <v>868</v>
      </c>
      <c r="E912">
        <f t="shared" ca="1" si="129"/>
        <v>28</v>
      </c>
      <c r="F912" s="30">
        <f t="shared" ca="1" si="130"/>
        <v>7.304715426937447E-3</v>
      </c>
      <c r="G912" s="30">
        <f t="shared" ca="1" si="131"/>
        <v>0.83596218333281536</v>
      </c>
      <c r="H912" s="13">
        <f t="shared" ca="1" si="132"/>
        <v>835962.1833328153</v>
      </c>
      <c r="J912" s="13">
        <f t="shared" ca="1" si="133"/>
        <v>835962.18341951526</v>
      </c>
      <c r="K912">
        <f t="shared" ca="1" si="134"/>
        <v>313</v>
      </c>
      <c r="L912" s="13">
        <f t="shared" ca="1" si="135"/>
        <v>835962.18341951526</v>
      </c>
      <c r="M912" s="13">
        <f t="shared" ca="1" si="136"/>
        <v>803296.23753405304</v>
      </c>
    </row>
    <row r="913" spans="3:13" x14ac:dyDescent="0.2">
      <c r="C913">
        <f t="shared" si="128"/>
        <v>869</v>
      </c>
      <c r="E913">
        <f t="shared" ca="1" si="129"/>
        <v>409</v>
      </c>
      <c r="F913" s="30">
        <f t="shared" ca="1" si="130"/>
        <v>2.8521587440034857E-2</v>
      </c>
      <c r="G913" s="30">
        <f t="shared" ca="1" si="131"/>
        <v>0.85357006541648495</v>
      </c>
      <c r="H913" s="13">
        <f t="shared" ca="1" si="132"/>
        <v>853570.06541648495</v>
      </c>
      <c r="J913" s="13">
        <f t="shared" ca="1" si="133"/>
        <v>853570.06550328492</v>
      </c>
      <c r="K913">
        <f t="shared" ca="1" si="134"/>
        <v>101</v>
      </c>
      <c r="L913" s="13">
        <f t="shared" ca="1" si="135"/>
        <v>853570.06550328492</v>
      </c>
      <c r="M913" s="13">
        <f t="shared" ca="1" si="136"/>
        <v>802864.49704299751</v>
      </c>
    </row>
    <row r="914" spans="3:13" x14ac:dyDescent="0.2">
      <c r="C914">
        <f t="shared" si="128"/>
        <v>870</v>
      </c>
      <c r="E914">
        <f t="shared" ca="1" si="129"/>
        <v>541</v>
      </c>
      <c r="F914" s="30">
        <f t="shared" ca="1" si="130"/>
        <v>1.3164506079790916E-2</v>
      </c>
      <c r="G914" s="30">
        <f t="shared" ca="1" si="131"/>
        <v>0.8408252235956184</v>
      </c>
      <c r="H914" s="13">
        <f t="shared" ca="1" si="132"/>
        <v>840825.22359561839</v>
      </c>
      <c r="J914" s="13">
        <f t="shared" ca="1" si="133"/>
        <v>840825.22368251835</v>
      </c>
      <c r="K914">
        <f t="shared" ca="1" si="134"/>
        <v>244</v>
      </c>
      <c r="L914" s="13">
        <f t="shared" ca="1" si="135"/>
        <v>840825.22368251835</v>
      </c>
      <c r="M914" s="13">
        <f t="shared" ca="1" si="136"/>
        <v>802864.49701029761</v>
      </c>
    </row>
    <row r="915" spans="3:13" x14ac:dyDescent="0.2">
      <c r="C915">
        <f t="shared" si="128"/>
        <v>871</v>
      </c>
      <c r="E915">
        <f t="shared" ca="1" si="129"/>
        <v>31</v>
      </c>
      <c r="F915" s="30">
        <f t="shared" ca="1" si="130"/>
        <v>-7.5298047949692082E-2</v>
      </c>
      <c r="G915" s="30">
        <f t="shared" ca="1" si="131"/>
        <v>0.76741015000655055</v>
      </c>
      <c r="H915" s="13">
        <f t="shared" ca="1" si="132"/>
        <v>767410.1500065506</v>
      </c>
      <c r="J915" s="13">
        <f t="shared" ca="1" si="133"/>
        <v>767410.15009355056</v>
      </c>
      <c r="K915">
        <f t="shared" ca="1" si="134"/>
        <v>991</v>
      </c>
      <c r="L915" s="13">
        <f t="shared" ca="1" si="135"/>
        <v>767410.15009355056</v>
      </c>
      <c r="M915" s="13">
        <f t="shared" ca="1" si="136"/>
        <v>802819.31186882081</v>
      </c>
    </row>
    <row r="916" spans="3:13" x14ac:dyDescent="0.2">
      <c r="C916">
        <f t="shared" si="128"/>
        <v>872</v>
      </c>
      <c r="E916">
        <f t="shared" ca="1" si="129"/>
        <v>261</v>
      </c>
      <c r="F916" s="30">
        <f t="shared" ca="1" si="130"/>
        <v>-1.434521055067095E-2</v>
      </c>
      <c r="G916" s="30">
        <f t="shared" ca="1" si="131"/>
        <v>0.81799490976399813</v>
      </c>
      <c r="H916" s="13">
        <f t="shared" ca="1" si="132"/>
        <v>817994.90976399812</v>
      </c>
      <c r="J916" s="13">
        <f t="shared" ca="1" si="133"/>
        <v>817994.90985109808</v>
      </c>
      <c r="K916">
        <f t="shared" ca="1" si="134"/>
        <v>725</v>
      </c>
      <c r="L916" s="13">
        <f t="shared" ca="1" si="135"/>
        <v>817994.90985109808</v>
      </c>
      <c r="M916" s="13">
        <f t="shared" ca="1" si="136"/>
        <v>802819.31185892085</v>
      </c>
    </row>
    <row r="917" spans="3:13" x14ac:dyDescent="0.2">
      <c r="C917">
        <f t="shared" si="128"/>
        <v>873</v>
      </c>
      <c r="E917">
        <f t="shared" ca="1" si="129"/>
        <v>394</v>
      </c>
      <c r="F917" s="30">
        <f t="shared" ca="1" si="130"/>
        <v>-3.7910208833587977E-2</v>
      </c>
      <c r="G917" s="30">
        <f t="shared" ca="1" si="131"/>
        <v>0.79843831768900531</v>
      </c>
      <c r="H917" s="13">
        <f t="shared" ca="1" si="132"/>
        <v>798438.31768900529</v>
      </c>
      <c r="J917" s="13">
        <f t="shared" ca="1" si="133"/>
        <v>798438.31777620525</v>
      </c>
      <c r="K917">
        <f t="shared" ca="1" si="134"/>
        <v>900</v>
      </c>
      <c r="L917" s="13">
        <f t="shared" ca="1" si="135"/>
        <v>798438.31777620525</v>
      </c>
      <c r="M917" s="13">
        <f t="shared" ca="1" si="136"/>
        <v>802382.26321349468</v>
      </c>
    </row>
    <row r="918" spans="3:13" x14ac:dyDescent="0.2">
      <c r="C918">
        <f t="shared" si="128"/>
        <v>874</v>
      </c>
      <c r="E918">
        <f t="shared" ca="1" si="129"/>
        <v>278</v>
      </c>
      <c r="F918" s="30">
        <f t="shared" ca="1" si="130"/>
        <v>-1.0260940472954672E-2</v>
      </c>
      <c r="G918" s="30">
        <f t="shared" ca="1" si="131"/>
        <v>0.82138444550149492</v>
      </c>
      <c r="H918" s="13">
        <f t="shared" ca="1" si="132"/>
        <v>821384.44550149492</v>
      </c>
      <c r="J918" s="13">
        <f t="shared" ca="1" si="133"/>
        <v>821384.44558879489</v>
      </c>
      <c r="K918">
        <f t="shared" ca="1" si="134"/>
        <v>672</v>
      </c>
      <c r="L918" s="13">
        <f t="shared" ca="1" si="135"/>
        <v>821384.44558879489</v>
      </c>
      <c r="M918" s="13">
        <f t="shared" ca="1" si="136"/>
        <v>802382.26316399476</v>
      </c>
    </row>
    <row r="919" spans="3:13" x14ac:dyDescent="0.2">
      <c r="C919">
        <f t="shared" si="128"/>
        <v>875</v>
      </c>
      <c r="E919">
        <f t="shared" ca="1" si="129"/>
        <v>115</v>
      </c>
      <c r="F919" s="30">
        <f t="shared" ca="1" si="130"/>
        <v>-1.5974049819450387E-2</v>
      </c>
      <c r="G919" s="30">
        <f t="shared" ca="1" si="131"/>
        <v>0.81664313605483807</v>
      </c>
      <c r="H919" s="13">
        <f t="shared" ca="1" si="132"/>
        <v>816643.13605483808</v>
      </c>
      <c r="J919" s="13">
        <f t="shared" ca="1" si="133"/>
        <v>816643.13614223804</v>
      </c>
      <c r="K919">
        <f t="shared" ca="1" si="134"/>
        <v>740</v>
      </c>
      <c r="L919" s="13">
        <f t="shared" ca="1" si="135"/>
        <v>816643.13614223804</v>
      </c>
      <c r="M919" s="13">
        <f t="shared" ca="1" si="136"/>
        <v>801384.47871678567</v>
      </c>
    </row>
    <row r="920" spans="3:13" x14ac:dyDescent="0.2">
      <c r="C920">
        <f t="shared" si="128"/>
        <v>876</v>
      </c>
      <c r="E920">
        <f t="shared" ca="1" si="129"/>
        <v>383</v>
      </c>
      <c r="F920" s="30">
        <f t="shared" ca="1" si="130"/>
        <v>-1.8349852665416666E-2</v>
      </c>
      <c r="G920" s="30">
        <f t="shared" ca="1" si="131"/>
        <v>0.81467145727297063</v>
      </c>
      <c r="H920" s="13">
        <f t="shared" ca="1" si="132"/>
        <v>814671.45727297058</v>
      </c>
      <c r="J920" s="13">
        <f t="shared" ca="1" si="133"/>
        <v>814671.45736047055</v>
      </c>
      <c r="K920">
        <f t="shared" ca="1" si="134"/>
        <v>777</v>
      </c>
      <c r="L920" s="13">
        <f t="shared" ca="1" si="135"/>
        <v>814671.45736047055</v>
      </c>
      <c r="M920" s="13">
        <f t="shared" ca="1" si="136"/>
        <v>801384.47871168563</v>
      </c>
    </row>
    <row r="921" spans="3:13" x14ac:dyDescent="0.2">
      <c r="C921">
        <f t="shared" si="128"/>
        <v>877</v>
      </c>
      <c r="E921">
        <f t="shared" ca="1" si="129"/>
        <v>105</v>
      </c>
      <c r="F921" s="30">
        <f t="shared" ca="1" si="130"/>
        <v>-2.7579963789981954E-2</v>
      </c>
      <c r="G921" s="30">
        <f t="shared" ca="1" si="131"/>
        <v>0.80701138805069395</v>
      </c>
      <c r="H921" s="13">
        <f t="shared" ca="1" si="132"/>
        <v>807011.3880506939</v>
      </c>
      <c r="J921" s="13">
        <f t="shared" ca="1" si="133"/>
        <v>807011.38813829387</v>
      </c>
      <c r="K921">
        <f t="shared" ca="1" si="134"/>
        <v>848</v>
      </c>
      <c r="L921" s="13">
        <f t="shared" ca="1" si="135"/>
        <v>807011.38813829387</v>
      </c>
      <c r="M921" s="13">
        <f t="shared" ca="1" si="136"/>
        <v>801384.47871158563</v>
      </c>
    </row>
    <row r="922" spans="3:13" x14ac:dyDescent="0.2">
      <c r="C922">
        <f t="shared" si="128"/>
        <v>878</v>
      </c>
      <c r="E922">
        <f t="shared" ca="1" si="129"/>
        <v>161</v>
      </c>
      <c r="F922" s="30">
        <f t="shared" ca="1" si="130"/>
        <v>3.5002053575503123E-2</v>
      </c>
      <c r="G922" s="30">
        <f t="shared" ca="1" si="131"/>
        <v>0.85894820426231</v>
      </c>
      <c r="H922" s="13">
        <f t="shared" ca="1" si="132"/>
        <v>858948.20426231006</v>
      </c>
      <c r="J922" s="13">
        <f t="shared" ca="1" si="133"/>
        <v>858948.20435001003</v>
      </c>
      <c r="K922">
        <f t="shared" ca="1" si="134"/>
        <v>77</v>
      </c>
      <c r="L922" s="13">
        <f t="shared" ca="1" si="135"/>
        <v>858948.20435001003</v>
      </c>
      <c r="M922" s="13">
        <f t="shared" ca="1" si="136"/>
        <v>801384.47868878569</v>
      </c>
    </row>
    <row r="923" spans="3:13" x14ac:dyDescent="0.2">
      <c r="C923">
        <f t="shared" si="128"/>
        <v>879</v>
      </c>
      <c r="E923">
        <f t="shared" ca="1" si="129"/>
        <v>669</v>
      </c>
      <c r="F923" s="30">
        <f t="shared" ca="1" si="130"/>
        <v>4.0256772930038487E-3</v>
      </c>
      <c r="G923" s="30">
        <f t="shared" ca="1" si="131"/>
        <v>0.83324090958546382</v>
      </c>
      <c r="H923" s="13">
        <f t="shared" ca="1" si="132"/>
        <v>833240.90958546381</v>
      </c>
      <c r="J923" s="13">
        <f t="shared" ca="1" si="133"/>
        <v>833240.90967326378</v>
      </c>
      <c r="K923">
        <f t="shared" ca="1" si="134"/>
        <v>378</v>
      </c>
      <c r="L923" s="13">
        <f t="shared" ca="1" si="135"/>
        <v>833240.90967326378</v>
      </c>
      <c r="M923" s="13">
        <f t="shared" ca="1" si="136"/>
        <v>801384.47868538566</v>
      </c>
    </row>
    <row r="924" spans="3:13" x14ac:dyDescent="0.2">
      <c r="C924">
        <f t="shared" si="128"/>
        <v>880</v>
      </c>
      <c r="E924">
        <f t="shared" ca="1" si="129"/>
        <v>511</v>
      </c>
      <c r="F924" s="30">
        <f t="shared" ca="1" si="130"/>
        <v>1.2646018647519019E-2</v>
      </c>
      <c r="G924" s="30">
        <f t="shared" ca="1" si="131"/>
        <v>0.84039493087557604</v>
      </c>
      <c r="H924" s="13">
        <f t="shared" ca="1" si="132"/>
        <v>840394.93087557598</v>
      </c>
      <c r="J924" s="13">
        <f t="shared" ca="1" si="133"/>
        <v>840394.93096347596</v>
      </c>
      <c r="K924">
        <f t="shared" ca="1" si="134"/>
        <v>249</v>
      </c>
      <c r="L924" s="13">
        <f t="shared" ca="1" si="135"/>
        <v>840394.93096347596</v>
      </c>
      <c r="M924" s="13">
        <f t="shared" ca="1" si="136"/>
        <v>801384.47868328565</v>
      </c>
    </row>
    <row r="925" spans="3:13" x14ac:dyDescent="0.2">
      <c r="C925">
        <f t="shared" si="128"/>
        <v>881</v>
      </c>
      <c r="E925">
        <f t="shared" ca="1" si="129"/>
        <v>314</v>
      </c>
      <c r="F925" s="30">
        <f t="shared" ca="1" si="130"/>
        <v>4.5137641055128297E-2</v>
      </c>
      <c r="G925" s="30">
        <f t="shared" ca="1" si="131"/>
        <v>0.86735972831165098</v>
      </c>
      <c r="H925" s="13">
        <f t="shared" ca="1" si="132"/>
        <v>867359.72831165104</v>
      </c>
      <c r="J925" s="13">
        <f t="shared" ca="1" si="133"/>
        <v>867359.72839965101</v>
      </c>
      <c r="K925">
        <f t="shared" ca="1" si="134"/>
        <v>28</v>
      </c>
      <c r="L925" s="13">
        <f t="shared" ca="1" si="135"/>
        <v>867359.72839965101</v>
      </c>
      <c r="M925" s="13">
        <f t="shared" ca="1" si="136"/>
        <v>801384.47867948574</v>
      </c>
    </row>
    <row r="926" spans="3:13" x14ac:dyDescent="0.2">
      <c r="C926">
        <f t="shared" si="128"/>
        <v>882</v>
      </c>
      <c r="E926">
        <f t="shared" ca="1" si="129"/>
        <v>640</v>
      </c>
      <c r="F926" s="30">
        <f t="shared" ca="1" si="130"/>
        <v>4.0256772930038487E-3</v>
      </c>
      <c r="G926" s="30">
        <f t="shared" ca="1" si="131"/>
        <v>0.83324090958546382</v>
      </c>
      <c r="H926" s="13">
        <f t="shared" ca="1" si="132"/>
        <v>833240.90958546381</v>
      </c>
      <c r="J926" s="13">
        <f t="shared" ca="1" si="133"/>
        <v>833240.90967356379</v>
      </c>
      <c r="K926">
        <f t="shared" ca="1" si="134"/>
        <v>377</v>
      </c>
      <c r="L926" s="13">
        <f t="shared" ca="1" si="135"/>
        <v>833240.90967356379</v>
      </c>
      <c r="M926" s="13">
        <f t="shared" ca="1" si="136"/>
        <v>801384.47867358569</v>
      </c>
    </row>
    <row r="927" spans="3:13" x14ac:dyDescent="0.2">
      <c r="C927">
        <f t="shared" si="128"/>
        <v>883</v>
      </c>
      <c r="E927">
        <f t="shared" ca="1" si="129"/>
        <v>635</v>
      </c>
      <c r="F927" s="30">
        <f t="shared" ca="1" si="130"/>
        <v>4.0256772930038487E-3</v>
      </c>
      <c r="G927" s="30">
        <f t="shared" ca="1" si="131"/>
        <v>0.83324090958546382</v>
      </c>
      <c r="H927" s="13">
        <f t="shared" ca="1" si="132"/>
        <v>833240.90958546381</v>
      </c>
      <c r="J927" s="13">
        <f t="shared" ca="1" si="133"/>
        <v>833240.90967366379</v>
      </c>
      <c r="K927">
        <f t="shared" ca="1" si="134"/>
        <v>376</v>
      </c>
      <c r="L927" s="13">
        <f t="shared" ca="1" si="135"/>
        <v>833240.90967366379</v>
      </c>
      <c r="M927" s="13">
        <f t="shared" ca="1" si="136"/>
        <v>801076.95149353298</v>
      </c>
    </row>
    <row r="928" spans="3:13" x14ac:dyDescent="0.2">
      <c r="C928">
        <f t="shared" si="128"/>
        <v>884</v>
      </c>
      <c r="E928">
        <f t="shared" ca="1" si="129"/>
        <v>572</v>
      </c>
      <c r="F928" s="30">
        <f t="shared" ca="1" si="130"/>
        <v>-6.8355448331323121E-3</v>
      </c>
      <c r="G928" s="30">
        <f t="shared" ca="1" si="131"/>
        <v>0.82422718134298345</v>
      </c>
      <c r="H928" s="13">
        <f t="shared" ca="1" si="132"/>
        <v>824227.1813429835</v>
      </c>
      <c r="J928" s="13">
        <f t="shared" ca="1" si="133"/>
        <v>824227.18143128348</v>
      </c>
      <c r="K928">
        <f t="shared" ca="1" si="134"/>
        <v>629</v>
      </c>
      <c r="L928" s="13">
        <f t="shared" ca="1" si="135"/>
        <v>824227.18143128348</v>
      </c>
      <c r="M928" s="13">
        <f t="shared" ca="1" si="136"/>
        <v>800880.0725287681</v>
      </c>
    </row>
    <row r="929" spans="3:13" x14ac:dyDescent="0.2">
      <c r="C929">
        <f t="shared" si="128"/>
        <v>885</v>
      </c>
      <c r="E929">
        <f t="shared" ca="1" si="129"/>
        <v>382</v>
      </c>
      <c r="F929" s="30">
        <f t="shared" ca="1" si="130"/>
        <v>6.6974750519088744E-5</v>
      </c>
      <c r="G929" s="30">
        <f t="shared" ca="1" si="131"/>
        <v>0.82995558234545574</v>
      </c>
      <c r="H929" s="13">
        <f t="shared" ca="1" si="132"/>
        <v>829955.58234545577</v>
      </c>
      <c r="J929" s="13">
        <f t="shared" ca="1" si="133"/>
        <v>829955.58243385574</v>
      </c>
      <c r="K929">
        <f t="shared" ca="1" si="134"/>
        <v>526</v>
      </c>
      <c r="L929" s="13">
        <f t="shared" ca="1" si="135"/>
        <v>829955.58243385574</v>
      </c>
      <c r="M929" s="13">
        <f t="shared" ca="1" si="136"/>
        <v>800880.07249226805</v>
      </c>
    </row>
    <row r="930" spans="3:13" x14ac:dyDescent="0.2">
      <c r="C930">
        <f t="shared" si="128"/>
        <v>886</v>
      </c>
      <c r="E930">
        <f t="shared" ca="1" si="129"/>
        <v>477</v>
      </c>
      <c r="F930" s="30">
        <f t="shared" ca="1" si="130"/>
        <v>-3.7158259530227111E-2</v>
      </c>
      <c r="G930" s="30">
        <f t="shared" ca="1" si="131"/>
        <v>0.79906236041586454</v>
      </c>
      <c r="H930" s="13">
        <f t="shared" ca="1" si="132"/>
        <v>799062.3604158645</v>
      </c>
      <c r="J930" s="13">
        <f t="shared" ca="1" si="133"/>
        <v>799062.36050436448</v>
      </c>
      <c r="K930">
        <f t="shared" ca="1" si="134"/>
        <v>893</v>
      </c>
      <c r="L930" s="13">
        <f t="shared" ca="1" si="135"/>
        <v>799062.36050436448</v>
      </c>
      <c r="M930" s="13">
        <f t="shared" ca="1" si="136"/>
        <v>800645.84289950039</v>
      </c>
    </row>
    <row r="931" spans="3:13" x14ac:dyDescent="0.2">
      <c r="C931">
        <f t="shared" si="128"/>
        <v>887</v>
      </c>
      <c r="E931">
        <f t="shared" ca="1" si="129"/>
        <v>486</v>
      </c>
      <c r="F931" s="30">
        <f t="shared" ca="1" si="130"/>
        <v>-3.8787185354691167E-2</v>
      </c>
      <c r="G931" s="30">
        <f t="shared" ca="1" si="131"/>
        <v>0.7977105148741418</v>
      </c>
      <c r="H931" s="13">
        <f t="shared" ca="1" si="132"/>
        <v>797710.51487414178</v>
      </c>
      <c r="J931" s="13">
        <f t="shared" ca="1" si="133"/>
        <v>797710.51496274176</v>
      </c>
      <c r="K931">
        <f t="shared" ca="1" si="134"/>
        <v>903</v>
      </c>
      <c r="L931" s="13">
        <f t="shared" ca="1" si="135"/>
        <v>797710.51496274176</v>
      </c>
      <c r="M931" s="13">
        <f t="shared" ca="1" si="136"/>
        <v>800645.84286320047</v>
      </c>
    </row>
    <row r="932" spans="3:13" x14ac:dyDescent="0.2">
      <c r="C932">
        <f t="shared" si="128"/>
        <v>888</v>
      </c>
      <c r="E932">
        <f t="shared" ca="1" si="129"/>
        <v>290</v>
      </c>
      <c r="F932" s="30">
        <f t="shared" ca="1" si="130"/>
        <v>-1.1505869548316783E-2</v>
      </c>
      <c r="G932" s="30">
        <f t="shared" ca="1" si="131"/>
        <v>0.82035127886185188</v>
      </c>
      <c r="H932" s="13">
        <f t="shared" ca="1" si="132"/>
        <v>820351.2788618519</v>
      </c>
      <c r="J932" s="13">
        <f t="shared" ca="1" si="133"/>
        <v>820351.27895055187</v>
      </c>
      <c r="K932">
        <f t="shared" ca="1" si="134"/>
        <v>686</v>
      </c>
      <c r="L932" s="13">
        <f t="shared" ca="1" si="135"/>
        <v>820351.27895055187</v>
      </c>
      <c r="M932" s="13">
        <f t="shared" ca="1" si="136"/>
        <v>800645.8428551004</v>
      </c>
    </row>
    <row r="933" spans="3:13" x14ac:dyDescent="0.2">
      <c r="C933">
        <f t="shared" si="128"/>
        <v>889</v>
      </c>
      <c r="E933">
        <f t="shared" ca="1" si="129"/>
        <v>470</v>
      </c>
      <c r="F933" s="30">
        <f t="shared" ca="1" si="130"/>
        <v>3.6442725954567434E-2</v>
      </c>
      <c r="G933" s="30">
        <f t="shared" ca="1" si="131"/>
        <v>0.86014381826969544</v>
      </c>
      <c r="H933" s="13">
        <f t="shared" ca="1" si="132"/>
        <v>860143.81826969539</v>
      </c>
      <c r="J933" s="13">
        <f t="shared" ca="1" si="133"/>
        <v>860143.81835849537</v>
      </c>
      <c r="K933">
        <f t="shared" ca="1" si="134"/>
        <v>68</v>
      </c>
      <c r="L933" s="13">
        <f t="shared" ca="1" si="135"/>
        <v>860143.81835849537</v>
      </c>
      <c r="M933" s="13">
        <f t="shared" ca="1" si="136"/>
        <v>800624.71918682358</v>
      </c>
    </row>
    <row r="934" spans="3:13" x14ac:dyDescent="0.2">
      <c r="C934">
        <f t="shared" si="128"/>
        <v>890</v>
      </c>
      <c r="E934">
        <f t="shared" ca="1" si="129"/>
        <v>273</v>
      </c>
      <c r="F934" s="30">
        <f t="shared" ca="1" si="130"/>
        <v>-5.238540692235738E-2</v>
      </c>
      <c r="G934" s="30">
        <f t="shared" ca="1" si="131"/>
        <v>0.78642535079513554</v>
      </c>
      <c r="H934" s="13">
        <f t="shared" ca="1" si="132"/>
        <v>786425.35079513548</v>
      </c>
      <c r="J934" s="13">
        <f t="shared" ca="1" si="133"/>
        <v>786425.35088403546</v>
      </c>
      <c r="K934">
        <f t="shared" ca="1" si="134"/>
        <v>956</v>
      </c>
      <c r="L934" s="13">
        <f t="shared" ca="1" si="135"/>
        <v>786425.35088403546</v>
      </c>
      <c r="M934" s="13">
        <f t="shared" ca="1" si="136"/>
        <v>800624.71916592366</v>
      </c>
    </row>
    <row r="935" spans="3:13" x14ac:dyDescent="0.2">
      <c r="C935">
        <f t="shared" si="128"/>
        <v>891</v>
      </c>
      <c r="E935">
        <f t="shared" ca="1" si="129"/>
        <v>535</v>
      </c>
      <c r="F935" s="30">
        <f t="shared" ca="1" si="130"/>
        <v>2.4246325501555477E-2</v>
      </c>
      <c r="G935" s="30">
        <f t="shared" ca="1" si="131"/>
        <v>0.85002202553374084</v>
      </c>
      <c r="H935" s="13">
        <f t="shared" ca="1" si="132"/>
        <v>850022.02553374087</v>
      </c>
      <c r="J935" s="13">
        <f t="shared" ca="1" si="133"/>
        <v>850022.02562274085</v>
      </c>
      <c r="K935">
        <f t="shared" ca="1" si="134"/>
        <v>133</v>
      </c>
      <c r="L935" s="13">
        <f t="shared" ca="1" si="135"/>
        <v>850022.02562274085</v>
      </c>
      <c r="M935" s="13">
        <f t="shared" ca="1" si="136"/>
        <v>800624.71912472358</v>
      </c>
    </row>
    <row r="936" spans="3:13" x14ac:dyDescent="0.2">
      <c r="C936">
        <f t="shared" si="128"/>
        <v>892</v>
      </c>
      <c r="E936">
        <f t="shared" ca="1" si="129"/>
        <v>109</v>
      </c>
      <c r="F936" s="30">
        <f t="shared" ca="1" si="130"/>
        <v>-2.3139462163852542E-3</v>
      </c>
      <c r="G936" s="30">
        <f t="shared" ca="1" si="131"/>
        <v>0.82797965603502188</v>
      </c>
      <c r="H936" s="13">
        <f t="shared" ca="1" si="132"/>
        <v>827979.65603502188</v>
      </c>
      <c r="J936" s="13">
        <f t="shared" ca="1" si="133"/>
        <v>827979.65612412186</v>
      </c>
      <c r="K936">
        <f t="shared" ca="1" si="134"/>
        <v>587</v>
      </c>
      <c r="L936" s="13">
        <f t="shared" ca="1" si="135"/>
        <v>827979.65612412186</v>
      </c>
      <c r="M936" s="13">
        <f t="shared" ca="1" si="136"/>
        <v>800396.74369081343</v>
      </c>
    </row>
    <row r="937" spans="3:13" x14ac:dyDescent="0.2">
      <c r="C937">
        <f t="shared" si="128"/>
        <v>893</v>
      </c>
      <c r="E937">
        <f t="shared" ca="1" si="129"/>
        <v>341</v>
      </c>
      <c r="F937" s="30">
        <f t="shared" ca="1" si="130"/>
        <v>7.1471511589071834E-3</v>
      </c>
      <c r="G937" s="30">
        <f t="shared" ca="1" si="131"/>
        <v>0.83583142074677708</v>
      </c>
      <c r="H937" s="13">
        <f t="shared" ca="1" si="132"/>
        <v>835831.42074677709</v>
      </c>
      <c r="J937" s="13">
        <f t="shared" ca="1" si="133"/>
        <v>835831.42083597707</v>
      </c>
      <c r="K937">
        <f t="shared" ca="1" si="134"/>
        <v>315</v>
      </c>
      <c r="L937" s="13">
        <f t="shared" ca="1" si="135"/>
        <v>835831.42083597707</v>
      </c>
      <c r="M937" s="13">
        <f t="shared" ca="1" si="136"/>
        <v>799062.36051396455</v>
      </c>
    </row>
    <row r="938" spans="3:13" x14ac:dyDescent="0.2">
      <c r="C938">
        <f t="shared" si="128"/>
        <v>894</v>
      </c>
      <c r="E938">
        <f t="shared" ca="1" si="129"/>
        <v>372</v>
      </c>
      <c r="F938" s="30">
        <f t="shared" ca="1" si="130"/>
        <v>3.452662184263211E-3</v>
      </c>
      <c r="G938" s="30">
        <f t="shared" ca="1" si="131"/>
        <v>0.83276536434671999</v>
      </c>
      <c r="H938" s="13">
        <f t="shared" ca="1" si="132"/>
        <v>832765.36434672005</v>
      </c>
      <c r="J938" s="13">
        <f t="shared" ca="1" si="133"/>
        <v>832765.36443602003</v>
      </c>
      <c r="K938">
        <f t="shared" ca="1" si="134"/>
        <v>488</v>
      </c>
      <c r="L938" s="13">
        <f t="shared" ca="1" si="135"/>
        <v>832765.36443602003</v>
      </c>
      <c r="M938" s="13">
        <f t="shared" ca="1" si="136"/>
        <v>799062.36050436448</v>
      </c>
    </row>
    <row r="939" spans="3:13" x14ac:dyDescent="0.2">
      <c r="C939">
        <f t="shared" si="128"/>
        <v>895</v>
      </c>
      <c r="E939">
        <f t="shared" ca="1" si="129"/>
        <v>293</v>
      </c>
      <c r="F939" s="30">
        <f t="shared" ca="1" si="130"/>
        <v>2.7143359100491926E-2</v>
      </c>
      <c r="G939" s="30">
        <f t="shared" ca="1" si="131"/>
        <v>0.85242627371749824</v>
      </c>
      <c r="H939" s="13">
        <f t="shared" ca="1" si="132"/>
        <v>852426.27371749829</v>
      </c>
      <c r="J939" s="13">
        <f t="shared" ca="1" si="133"/>
        <v>852426.27380689827</v>
      </c>
      <c r="K939">
        <f t="shared" ca="1" si="134"/>
        <v>116</v>
      </c>
      <c r="L939" s="13">
        <f t="shared" ca="1" si="135"/>
        <v>852426.27380689827</v>
      </c>
      <c r="M939" s="13">
        <f t="shared" ca="1" si="136"/>
        <v>799062.36042286456</v>
      </c>
    </row>
    <row r="940" spans="3:13" x14ac:dyDescent="0.2">
      <c r="C940">
        <f t="shared" si="128"/>
        <v>896</v>
      </c>
      <c r="E940">
        <f t="shared" ca="1" si="129"/>
        <v>648</v>
      </c>
      <c r="F940" s="30">
        <f t="shared" ca="1" si="130"/>
        <v>4.0256772930038487E-3</v>
      </c>
      <c r="G940" s="30">
        <f t="shared" ca="1" si="131"/>
        <v>0.83324090958546382</v>
      </c>
      <c r="H940" s="13">
        <f t="shared" ca="1" si="132"/>
        <v>833240.90958546381</v>
      </c>
      <c r="J940" s="13">
        <f t="shared" ca="1" si="133"/>
        <v>833240.9096749638</v>
      </c>
      <c r="K940">
        <f t="shared" ca="1" si="134"/>
        <v>375</v>
      </c>
      <c r="L940" s="13">
        <f t="shared" ca="1" si="135"/>
        <v>833240.9096749638</v>
      </c>
      <c r="M940" s="13">
        <f t="shared" ca="1" si="136"/>
        <v>798624.92593005102</v>
      </c>
    </row>
    <row r="941" spans="3:13" x14ac:dyDescent="0.2">
      <c r="C941">
        <f t="shared" si="128"/>
        <v>897</v>
      </c>
      <c r="E941">
        <f t="shared" ca="1" si="129"/>
        <v>626</v>
      </c>
      <c r="F941" s="30">
        <f t="shared" ca="1" si="130"/>
        <v>4.0256772930038487E-3</v>
      </c>
      <c r="G941" s="30">
        <f t="shared" ca="1" si="131"/>
        <v>0.83324090958546382</v>
      </c>
      <c r="H941" s="13">
        <f t="shared" ca="1" si="132"/>
        <v>833240.90958546381</v>
      </c>
      <c r="J941" s="13">
        <f t="shared" ca="1" si="133"/>
        <v>833240.9096750638</v>
      </c>
      <c r="K941">
        <f t="shared" ca="1" si="134"/>
        <v>374</v>
      </c>
      <c r="L941" s="13">
        <f t="shared" ca="1" si="135"/>
        <v>833240.9096750638</v>
      </c>
      <c r="M941" s="13">
        <f t="shared" ca="1" si="136"/>
        <v>798616.57851374056</v>
      </c>
    </row>
    <row r="942" spans="3:13" x14ac:dyDescent="0.2">
      <c r="C942">
        <f t="shared" si="128"/>
        <v>898</v>
      </c>
      <c r="E942">
        <f t="shared" ca="1" si="129"/>
        <v>250</v>
      </c>
      <c r="F942" s="30">
        <f t="shared" ca="1" si="130"/>
        <v>-1.4861852327230363E-3</v>
      </c>
      <c r="G942" s="30">
        <f t="shared" ca="1" si="131"/>
        <v>0.82866661487536308</v>
      </c>
      <c r="H942" s="13">
        <f t="shared" ca="1" si="132"/>
        <v>828666.61487536307</v>
      </c>
      <c r="J942" s="13">
        <f t="shared" ca="1" si="133"/>
        <v>828666.61496506305</v>
      </c>
      <c r="K942">
        <f t="shared" ca="1" si="134"/>
        <v>564</v>
      </c>
      <c r="L942" s="13">
        <f t="shared" ca="1" si="135"/>
        <v>828666.61496506305</v>
      </c>
      <c r="M942" s="13">
        <f t="shared" ca="1" si="136"/>
        <v>798616.57849134051</v>
      </c>
    </row>
    <row r="943" spans="3:13" x14ac:dyDescent="0.2">
      <c r="C943">
        <f t="shared" ref="C943:C1006" si="137">C942+1</f>
        <v>899</v>
      </c>
      <c r="E943">
        <f t="shared" ref="E943:E1006" ca="1" si="138">RANDBETWEEN(2,697)</f>
        <v>460</v>
      </c>
      <c r="F943" s="30">
        <f t="shared" ref="F943:F1006" ca="1" si="139">VLOOKUP(E943,$C$46:$D$658,2,TRUE)</f>
        <v>-6.4041540458676938E-3</v>
      </c>
      <c r="G943" s="30">
        <f t="shared" ref="G943:G1006" ca="1" si="140">$B$1*(1+F943)</f>
        <v>0.82458519255733442</v>
      </c>
      <c r="H943" s="13">
        <f t="shared" ref="H943:H1006" ca="1" si="141">1*G943*$B$3</f>
        <v>824585.19255733443</v>
      </c>
      <c r="J943" s="13">
        <f t="shared" ref="J943:J1006" ca="1" si="142">H943+0.0000001*C942</f>
        <v>824585.19264713442</v>
      </c>
      <c r="K943">
        <f t="shared" ref="K943:K1006" ca="1" si="143">RANK(J943,J$46:J$1045)</f>
        <v>621</v>
      </c>
      <c r="L943" s="13">
        <f t="shared" ref="L943:L1006" ca="1" si="144">H943+0.0000001*C942</f>
        <v>824585.19264713442</v>
      </c>
      <c r="M943" s="13">
        <f t="shared" ref="M943:M1006" ca="1" si="145">IFERROR(VLOOKUP(C942,K$46:L$1045,2,FALSE),VLOOKUP(C942,K$46:L$1045,2,TRUE))</f>
        <v>798616.57843094051</v>
      </c>
    </row>
    <row r="944" spans="3:13" x14ac:dyDescent="0.2">
      <c r="C944">
        <f t="shared" si="137"/>
        <v>900</v>
      </c>
      <c r="E944">
        <f t="shared" ca="1" si="138"/>
        <v>286</v>
      </c>
      <c r="F944" s="30">
        <f t="shared" ca="1" si="139"/>
        <v>-1.8926466025442124E-2</v>
      </c>
      <c r="G944" s="30">
        <f t="shared" ca="1" si="140"/>
        <v>0.81419292584548553</v>
      </c>
      <c r="H944" s="13">
        <f t="shared" ca="1" si="141"/>
        <v>814192.92584548553</v>
      </c>
      <c r="J944" s="13">
        <f t="shared" ca="1" si="142"/>
        <v>814192.92593538552</v>
      </c>
      <c r="K944">
        <f t="shared" ca="1" si="143"/>
        <v>783</v>
      </c>
      <c r="L944" s="13">
        <f t="shared" ca="1" si="144"/>
        <v>814192.92593538552</v>
      </c>
      <c r="M944" s="13">
        <f t="shared" ca="1" si="145"/>
        <v>798438.31778800534</v>
      </c>
    </row>
    <row r="945" spans="3:13" x14ac:dyDescent="0.2">
      <c r="C945">
        <f t="shared" si="137"/>
        <v>901</v>
      </c>
      <c r="E945">
        <f t="shared" ca="1" si="138"/>
        <v>208</v>
      </c>
      <c r="F945" s="30">
        <f t="shared" ca="1" si="139"/>
        <v>-2.8853783452355009E-3</v>
      </c>
      <c r="G945" s="30">
        <f t="shared" ca="1" si="140"/>
        <v>0.82750542451128906</v>
      </c>
      <c r="H945" s="13">
        <f t="shared" ca="1" si="141"/>
        <v>827505.42451128911</v>
      </c>
      <c r="J945" s="13">
        <f t="shared" ca="1" si="142"/>
        <v>827505.42460128909</v>
      </c>
      <c r="K945">
        <f t="shared" ca="1" si="143"/>
        <v>595</v>
      </c>
      <c r="L945" s="13">
        <f t="shared" ca="1" si="144"/>
        <v>827505.42460128909</v>
      </c>
      <c r="M945" s="13">
        <f t="shared" ca="1" si="145"/>
        <v>798438.31777620525</v>
      </c>
    </row>
    <row r="946" spans="3:13" x14ac:dyDescent="0.2">
      <c r="C946">
        <f t="shared" si="137"/>
        <v>902</v>
      </c>
      <c r="E946">
        <f t="shared" ca="1" si="138"/>
        <v>151</v>
      </c>
      <c r="F946" s="30">
        <f t="shared" ca="1" si="139"/>
        <v>2.8878473701652307E-3</v>
      </c>
      <c r="G946" s="30">
        <f t="shared" ca="1" si="140"/>
        <v>0.83229662453250008</v>
      </c>
      <c r="H946" s="13">
        <f t="shared" ca="1" si="141"/>
        <v>832296.62453250005</v>
      </c>
      <c r="J946" s="13">
        <f t="shared" ca="1" si="142"/>
        <v>832296.62462260004</v>
      </c>
      <c r="K946">
        <f t="shared" ca="1" si="143"/>
        <v>492</v>
      </c>
      <c r="L946" s="13">
        <f t="shared" ca="1" si="144"/>
        <v>832296.62462260004</v>
      </c>
      <c r="M946" s="13">
        <f t="shared" ca="1" si="145"/>
        <v>798438.31771480525</v>
      </c>
    </row>
    <row r="947" spans="3:13" x14ac:dyDescent="0.2">
      <c r="C947">
        <f t="shared" si="137"/>
        <v>903</v>
      </c>
      <c r="E947">
        <f t="shared" ca="1" si="138"/>
        <v>177</v>
      </c>
      <c r="F947" s="30">
        <f t="shared" ca="1" si="139"/>
        <v>1.728943471823019E-2</v>
      </c>
      <c r="G947" s="30">
        <f t="shared" ca="1" si="140"/>
        <v>0.84424850187265921</v>
      </c>
      <c r="H947" s="13">
        <f t="shared" ca="1" si="141"/>
        <v>844248.5018726592</v>
      </c>
      <c r="J947" s="13">
        <f t="shared" ca="1" si="142"/>
        <v>844248.50196285918</v>
      </c>
      <c r="K947">
        <f t="shared" ca="1" si="143"/>
        <v>191</v>
      </c>
      <c r="L947" s="13">
        <f t="shared" ca="1" si="144"/>
        <v>844248.50196285918</v>
      </c>
      <c r="M947" s="13">
        <f t="shared" ca="1" si="145"/>
        <v>797812.03750617756</v>
      </c>
    </row>
    <row r="948" spans="3:13" x14ac:dyDescent="0.2">
      <c r="C948">
        <f t="shared" si="137"/>
        <v>904</v>
      </c>
      <c r="E948">
        <f t="shared" ca="1" si="138"/>
        <v>433</v>
      </c>
      <c r="F948" s="30">
        <f t="shared" ca="1" si="139"/>
        <v>2.7440284321018416E-2</v>
      </c>
      <c r="G948" s="30">
        <f t="shared" ca="1" si="140"/>
        <v>0.85267269195801321</v>
      </c>
      <c r="H948" s="13">
        <f t="shared" ca="1" si="141"/>
        <v>852672.69195801322</v>
      </c>
      <c r="J948" s="13">
        <f t="shared" ca="1" si="142"/>
        <v>852672.69204831321</v>
      </c>
      <c r="K948">
        <f t="shared" ca="1" si="143"/>
        <v>110</v>
      </c>
      <c r="L948" s="13">
        <f t="shared" ca="1" si="144"/>
        <v>852672.69204831321</v>
      </c>
      <c r="M948" s="13">
        <f t="shared" ca="1" si="145"/>
        <v>797710.51496274176</v>
      </c>
    </row>
    <row r="949" spans="3:13" x14ac:dyDescent="0.2">
      <c r="C949">
        <f t="shared" si="137"/>
        <v>905</v>
      </c>
      <c r="E949">
        <f t="shared" ca="1" si="138"/>
        <v>201</v>
      </c>
      <c r="F949" s="30">
        <f t="shared" ca="1" si="139"/>
        <v>-2.1804217651653302E-2</v>
      </c>
      <c r="G949" s="30">
        <f t="shared" ca="1" si="140"/>
        <v>0.81180467977089288</v>
      </c>
      <c r="H949" s="13">
        <f t="shared" ca="1" si="141"/>
        <v>811804.67977089284</v>
      </c>
      <c r="J949" s="13">
        <f t="shared" ca="1" si="142"/>
        <v>811804.67986129283</v>
      </c>
      <c r="K949">
        <f t="shared" ca="1" si="143"/>
        <v>809</v>
      </c>
      <c r="L949" s="13">
        <f t="shared" ca="1" si="144"/>
        <v>811804.67986129283</v>
      </c>
      <c r="M949" s="13">
        <f t="shared" ca="1" si="145"/>
        <v>797710.51494354173</v>
      </c>
    </row>
    <row r="950" spans="3:13" x14ac:dyDescent="0.2">
      <c r="C950">
        <f t="shared" si="137"/>
        <v>906</v>
      </c>
      <c r="E950">
        <f t="shared" ca="1" si="138"/>
        <v>563</v>
      </c>
      <c r="F950" s="30">
        <f t="shared" ca="1" si="139"/>
        <v>9.5713267488035658E-3</v>
      </c>
      <c r="G950" s="30">
        <f t="shared" ca="1" si="140"/>
        <v>0.83784324406883204</v>
      </c>
      <c r="H950" s="13">
        <f t="shared" ca="1" si="141"/>
        <v>837843.24406883202</v>
      </c>
      <c r="J950" s="13">
        <f t="shared" ca="1" si="142"/>
        <v>837843.24415933201</v>
      </c>
      <c r="K950">
        <f t="shared" ca="1" si="143"/>
        <v>294</v>
      </c>
      <c r="L950" s="13">
        <f t="shared" ca="1" si="144"/>
        <v>837843.24415933201</v>
      </c>
      <c r="M950" s="13">
        <f t="shared" ca="1" si="145"/>
        <v>797710.5149078418</v>
      </c>
    </row>
    <row r="951" spans="3:13" x14ac:dyDescent="0.2">
      <c r="C951">
        <f t="shared" si="137"/>
        <v>907</v>
      </c>
      <c r="E951">
        <f t="shared" ca="1" si="138"/>
        <v>326</v>
      </c>
      <c r="F951" s="30">
        <f t="shared" ca="1" si="139"/>
        <v>-7.9332790886900151E-3</v>
      </c>
      <c r="G951" s="30">
        <f t="shared" ca="1" si="140"/>
        <v>0.82331617168429616</v>
      </c>
      <c r="H951" s="13">
        <f t="shared" ca="1" si="141"/>
        <v>823316.1716842961</v>
      </c>
      <c r="J951" s="13">
        <f t="shared" ca="1" si="142"/>
        <v>823316.17177489609</v>
      </c>
      <c r="K951">
        <f t="shared" ca="1" si="143"/>
        <v>646</v>
      </c>
      <c r="L951" s="13">
        <f t="shared" ca="1" si="144"/>
        <v>823316.17177489609</v>
      </c>
      <c r="M951" s="13">
        <f t="shared" ca="1" si="145"/>
        <v>797139.46929883922</v>
      </c>
    </row>
    <row r="952" spans="3:13" x14ac:dyDescent="0.2">
      <c r="C952">
        <f t="shared" si="137"/>
        <v>908</v>
      </c>
      <c r="E952">
        <f t="shared" ca="1" si="138"/>
        <v>188</v>
      </c>
      <c r="F952" s="30">
        <f t="shared" ca="1" si="139"/>
        <v>-4.7520779593006601E-2</v>
      </c>
      <c r="G952" s="30">
        <f t="shared" ca="1" si="140"/>
        <v>0.79046250501576376</v>
      </c>
      <c r="H952" s="13">
        <f t="shared" ca="1" si="141"/>
        <v>790462.5050157638</v>
      </c>
      <c r="J952" s="13">
        <f t="shared" ca="1" si="142"/>
        <v>790462.5051064638</v>
      </c>
      <c r="K952">
        <f t="shared" ca="1" si="143"/>
        <v>939</v>
      </c>
      <c r="L952" s="13">
        <f t="shared" ca="1" si="144"/>
        <v>790462.5051064638</v>
      </c>
      <c r="M952" s="13">
        <f t="shared" ca="1" si="145"/>
        <v>797139.46929663932</v>
      </c>
    </row>
    <row r="953" spans="3:13" x14ac:dyDescent="0.2">
      <c r="C953">
        <f t="shared" si="137"/>
        <v>909</v>
      </c>
      <c r="E953">
        <f t="shared" ca="1" si="138"/>
        <v>529</v>
      </c>
      <c r="F953" s="30">
        <f t="shared" ca="1" si="139"/>
        <v>-3.1785091766635798E-2</v>
      </c>
      <c r="G953" s="30">
        <f t="shared" ca="1" si="140"/>
        <v>0.80352155234286893</v>
      </c>
      <c r="H953" s="13">
        <f t="shared" ca="1" si="141"/>
        <v>803521.55234286888</v>
      </c>
      <c r="J953" s="13">
        <f t="shared" ca="1" si="142"/>
        <v>803521.55243366887</v>
      </c>
      <c r="K953">
        <f t="shared" ca="1" si="143"/>
        <v>863</v>
      </c>
      <c r="L953" s="13">
        <f t="shared" ca="1" si="144"/>
        <v>803521.55243366887</v>
      </c>
      <c r="M953" s="13">
        <f t="shared" ca="1" si="145"/>
        <v>797139.46929193928</v>
      </c>
    </row>
    <row r="954" spans="3:13" x14ac:dyDescent="0.2">
      <c r="C954">
        <f t="shared" si="137"/>
        <v>910</v>
      </c>
      <c r="E954">
        <f t="shared" ca="1" si="138"/>
        <v>55</v>
      </c>
      <c r="F954" s="30">
        <f t="shared" ca="1" si="139"/>
        <v>4.7943558085464577E-2</v>
      </c>
      <c r="G954" s="30">
        <f t="shared" ca="1" si="140"/>
        <v>0.86968835885512707</v>
      </c>
      <c r="H954" s="13">
        <f t="shared" ca="1" si="141"/>
        <v>869688.35885512712</v>
      </c>
      <c r="J954" s="13">
        <f t="shared" ca="1" si="142"/>
        <v>869688.35894602712</v>
      </c>
      <c r="K954">
        <f t="shared" ca="1" si="143"/>
        <v>21</v>
      </c>
      <c r="L954" s="13">
        <f t="shared" ca="1" si="144"/>
        <v>869688.35894602712</v>
      </c>
      <c r="M954" s="13">
        <f t="shared" ca="1" si="145"/>
        <v>797139.46925433923</v>
      </c>
    </row>
    <row r="955" spans="3:13" x14ac:dyDescent="0.2">
      <c r="C955">
        <f t="shared" si="137"/>
        <v>911</v>
      </c>
      <c r="E955">
        <f t="shared" ca="1" si="138"/>
        <v>33</v>
      </c>
      <c r="F955" s="30">
        <f t="shared" ca="1" si="139"/>
        <v>1.4697474186930348E-2</v>
      </c>
      <c r="G955" s="30">
        <f t="shared" ca="1" si="140"/>
        <v>0.8420974338277335</v>
      </c>
      <c r="H955" s="13">
        <f t="shared" ca="1" si="141"/>
        <v>842097.4338277335</v>
      </c>
      <c r="J955" s="13">
        <f t="shared" ca="1" si="142"/>
        <v>842097.4339187335</v>
      </c>
      <c r="K955">
        <f t="shared" ca="1" si="143"/>
        <v>223</v>
      </c>
      <c r="L955" s="13">
        <f t="shared" ca="1" si="144"/>
        <v>842097.4339187335</v>
      </c>
      <c r="M955" s="13">
        <f t="shared" ca="1" si="145"/>
        <v>797139.46924103925</v>
      </c>
    </row>
    <row r="956" spans="3:13" x14ac:dyDescent="0.2">
      <c r="C956">
        <f t="shared" si="137"/>
        <v>912</v>
      </c>
      <c r="E956">
        <f t="shared" ca="1" si="138"/>
        <v>531</v>
      </c>
      <c r="F956" s="30">
        <f t="shared" ca="1" si="139"/>
        <v>4.668304668304657E-2</v>
      </c>
      <c r="G956" s="30">
        <f t="shared" ca="1" si="140"/>
        <v>0.86864226044226034</v>
      </c>
      <c r="H956" s="13">
        <f t="shared" ca="1" si="141"/>
        <v>868642.2604422603</v>
      </c>
      <c r="J956" s="13">
        <f t="shared" ca="1" si="142"/>
        <v>868642.2605333603</v>
      </c>
      <c r="K956">
        <f t="shared" ca="1" si="143"/>
        <v>26</v>
      </c>
      <c r="L956" s="13">
        <f t="shared" ca="1" si="144"/>
        <v>868642.2605333603</v>
      </c>
      <c r="M956" s="13">
        <f t="shared" ca="1" si="145"/>
        <v>797139.46923173929</v>
      </c>
    </row>
    <row r="957" spans="3:13" x14ac:dyDescent="0.2">
      <c r="C957">
        <f t="shared" si="137"/>
        <v>913</v>
      </c>
      <c r="E957">
        <f t="shared" ca="1" si="138"/>
        <v>212</v>
      </c>
      <c r="F957" s="30">
        <f t="shared" ca="1" si="139"/>
        <v>3.2197093136935528E-2</v>
      </c>
      <c r="G957" s="30">
        <f t="shared" ca="1" si="140"/>
        <v>0.85662036759434279</v>
      </c>
      <c r="H957" s="13">
        <f t="shared" ca="1" si="141"/>
        <v>856620.3675943428</v>
      </c>
      <c r="J957" s="13">
        <f t="shared" ca="1" si="142"/>
        <v>856620.36768554279</v>
      </c>
      <c r="K957">
        <f t="shared" ca="1" si="143"/>
        <v>85</v>
      </c>
      <c r="L957" s="13">
        <f t="shared" ca="1" si="144"/>
        <v>856620.36768554279</v>
      </c>
      <c r="M957" s="13">
        <f t="shared" ca="1" si="145"/>
        <v>796771.67573204695</v>
      </c>
    </row>
    <row r="958" spans="3:13" x14ac:dyDescent="0.2">
      <c r="C958">
        <f t="shared" si="137"/>
        <v>914</v>
      </c>
      <c r="E958">
        <f t="shared" ca="1" si="138"/>
        <v>68</v>
      </c>
      <c r="F958" s="30">
        <f t="shared" ca="1" si="139"/>
        <v>-1.4889336016096211E-3</v>
      </c>
      <c r="G958" s="30">
        <f t="shared" ca="1" si="140"/>
        <v>0.82866433400402417</v>
      </c>
      <c r="H958" s="13">
        <f t="shared" ca="1" si="141"/>
        <v>828664.33400402416</v>
      </c>
      <c r="J958" s="13">
        <f t="shared" ca="1" si="142"/>
        <v>828664.33409532416</v>
      </c>
      <c r="K958">
        <f t="shared" ca="1" si="143"/>
        <v>565</v>
      </c>
      <c r="L958" s="13">
        <f t="shared" ca="1" si="144"/>
        <v>828664.33409532416</v>
      </c>
      <c r="M958" s="13">
        <f t="shared" ca="1" si="145"/>
        <v>796771.67569754692</v>
      </c>
    </row>
    <row r="959" spans="3:13" x14ac:dyDescent="0.2">
      <c r="C959">
        <f t="shared" si="137"/>
        <v>915</v>
      </c>
      <c r="E959">
        <f t="shared" ca="1" si="138"/>
        <v>415</v>
      </c>
      <c r="F959" s="30">
        <f t="shared" ca="1" si="139"/>
        <v>2.2108172127911496E-2</v>
      </c>
      <c r="G959" s="30">
        <f t="shared" ca="1" si="140"/>
        <v>0.84824757204895374</v>
      </c>
      <c r="H959" s="13">
        <f t="shared" ca="1" si="141"/>
        <v>848247.57204895373</v>
      </c>
      <c r="J959" s="13">
        <f t="shared" ca="1" si="142"/>
        <v>848247.57214035373</v>
      </c>
      <c r="K959">
        <f t="shared" ca="1" si="143"/>
        <v>147</v>
      </c>
      <c r="L959" s="13">
        <f t="shared" ca="1" si="144"/>
        <v>848247.57214035373</v>
      </c>
      <c r="M959" s="13">
        <f t="shared" ca="1" si="145"/>
        <v>796624.65741298848</v>
      </c>
    </row>
    <row r="960" spans="3:13" x14ac:dyDescent="0.2">
      <c r="C960">
        <f t="shared" si="137"/>
        <v>916</v>
      </c>
      <c r="E960">
        <f t="shared" ca="1" si="138"/>
        <v>262</v>
      </c>
      <c r="F960" s="30">
        <f t="shared" ca="1" si="139"/>
        <v>3.0985915492957705E-2</v>
      </c>
      <c r="G960" s="30">
        <f t="shared" ca="1" si="140"/>
        <v>0.85561521126760554</v>
      </c>
      <c r="H960" s="13">
        <f t="shared" ca="1" si="141"/>
        <v>855615.21126760554</v>
      </c>
      <c r="J960" s="13">
        <f t="shared" ca="1" si="142"/>
        <v>855615.21135910554</v>
      </c>
      <c r="K960">
        <f t="shared" ca="1" si="143"/>
        <v>91</v>
      </c>
      <c r="L960" s="13">
        <f t="shared" ca="1" si="144"/>
        <v>855615.21135910554</v>
      </c>
      <c r="M960" s="13">
        <f t="shared" ca="1" si="145"/>
        <v>796211.31512833573</v>
      </c>
    </row>
    <row r="961" spans="3:13" x14ac:dyDescent="0.2">
      <c r="C961">
        <f t="shared" si="137"/>
        <v>917</v>
      </c>
      <c r="E961">
        <f t="shared" ca="1" si="138"/>
        <v>368</v>
      </c>
      <c r="F961" s="30">
        <f t="shared" ca="1" si="139"/>
        <v>-4.3369379624359605E-2</v>
      </c>
      <c r="G961" s="30">
        <f t="shared" ca="1" si="140"/>
        <v>0.79390775184974394</v>
      </c>
      <c r="H961" s="13">
        <f t="shared" ca="1" si="141"/>
        <v>793907.75184974389</v>
      </c>
      <c r="J961" s="13">
        <f t="shared" ca="1" si="142"/>
        <v>793907.75194134389</v>
      </c>
      <c r="K961">
        <f t="shared" ca="1" si="143"/>
        <v>922</v>
      </c>
      <c r="L961" s="13">
        <f t="shared" ca="1" si="144"/>
        <v>793907.75194134389</v>
      </c>
      <c r="M961" s="13">
        <f t="shared" ca="1" si="145"/>
        <v>796200.62088045385</v>
      </c>
    </row>
    <row r="962" spans="3:13" x14ac:dyDescent="0.2">
      <c r="C962">
        <f t="shared" si="137"/>
        <v>918</v>
      </c>
      <c r="E962">
        <f t="shared" ca="1" si="138"/>
        <v>667</v>
      </c>
      <c r="F962" s="30">
        <f t="shared" ca="1" si="139"/>
        <v>4.0256772930038487E-3</v>
      </c>
      <c r="G962" s="30">
        <f t="shared" ca="1" si="140"/>
        <v>0.83324090958546382</v>
      </c>
      <c r="H962" s="13">
        <f t="shared" ca="1" si="141"/>
        <v>833240.90958546381</v>
      </c>
      <c r="J962" s="13">
        <f t="shared" ca="1" si="142"/>
        <v>833240.90967716381</v>
      </c>
      <c r="K962">
        <f t="shared" ca="1" si="143"/>
        <v>373</v>
      </c>
      <c r="L962" s="13">
        <f t="shared" ca="1" si="144"/>
        <v>833240.90967716381</v>
      </c>
      <c r="M962" s="13">
        <f t="shared" ca="1" si="145"/>
        <v>796172.75221474911</v>
      </c>
    </row>
    <row r="963" spans="3:13" x14ac:dyDescent="0.2">
      <c r="C963">
        <f t="shared" si="137"/>
        <v>919</v>
      </c>
      <c r="E963">
        <f t="shared" ca="1" si="138"/>
        <v>306</v>
      </c>
      <c r="F963" s="30">
        <f t="shared" ca="1" si="139"/>
        <v>3.1900470531940339E-3</v>
      </c>
      <c r="G963" s="30">
        <f t="shared" ca="1" si="140"/>
        <v>0.83254742004944571</v>
      </c>
      <c r="H963" s="13">
        <f t="shared" ca="1" si="141"/>
        <v>832547.4200494457</v>
      </c>
      <c r="J963" s="13">
        <f t="shared" ca="1" si="142"/>
        <v>832547.4201412457</v>
      </c>
      <c r="K963">
        <f t="shared" ca="1" si="143"/>
        <v>491</v>
      </c>
      <c r="L963" s="13">
        <f t="shared" ca="1" si="144"/>
        <v>832547.4201412457</v>
      </c>
      <c r="M963" s="13">
        <f t="shared" ca="1" si="145"/>
        <v>796172.75219974911</v>
      </c>
    </row>
    <row r="964" spans="3:13" x14ac:dyDescent="0.2">
      <c r="C964">
        <f t="shared" si="137"/>
        <v>920</v>
      </c>
      <c r="E964">
        <f t="shared" ca="1" si="138"/>
        <v>361</v>
      </c>
      <c r="F964" s="30">
        <f t="shared" ca="1" si="139"/>
        <v>-3.2631266686443117E-2</v>
      </c>
      <c r="G964" s="30">
        <f t="shared" ca="1" si="140"/>
        <v>0.80281931177692079</v>
      </c>
      <c r="H964" s="13">
        <f t="shared" ca="1" si="141"/>
        <v>802819.3117769208</v>
      </c>
      <c r="J964" s="13">
        <f t="shared" ca="1" si="142"/>
        <v>802819.31186882081</v>
      </c>
      <c r="K964">
        <f t="shared" ca="1" si="143"/>
        <v>870</v>
      </c>
      <c r="L964" s="13">
        <f t="shared" ca="1" si="144"/>
        <v>802819.31186882081</v>
      </c>
      <c r="M964" s="13">
        <f t="shared" ca="1" si="145"/>
        <v>794641.44417926751</v>
      </c>
    </row>
    <row r="965" spans="3:13" x14ac:dyDescent="0.2">
      <c r="C965">
        <f t="shared" si="137"/>
        <v>921</v>
      </c>
      <c r="E965">
        <f t="shared" ca="1" si="138"/>
        <v>374</v>
      </c>
      <c r="F965" s="30">
        <f t="shared" ca="1" si="139"/>
        <v>1.5620324376084849E-2</v>
      </c>
      <c r="G965" s="30">
        <f t="shared" ca="1" si="140"/>
        <v>0.84286330719971281</v>
      </c>
      <c r="H965" s="13">
        <f t="shared" ca="1" si="141"/>
        <v>842863.30719971284</v>
      </c>
      <c r="J965" s="13">
        <f t="shared" ca="1" si="142"/>
        <v>842863.30729171284</v>
      </c>
      <c r="K965">
        <f t="shared" ca="1" si="143"/>
        <v>213</v>
      </c>
      <c r="L965" s="13">
        <f t="shared" ca="1" si="144"/>
        <v>842863.30729171284</v>
      </c>
      <c r="M965" s="13">
        <f t="shared" ca="1" si="145"/>
        <v>793992.56454350275</v>
      </c>
    </row>
    <row r="966" spans="3:13" x14ac:dyDescent="0.2">
      <c r="C966">
        <f t="shared" si="137"/>
        <v>922</v>
      </c>
      <c r="E966">
        <f t="shared" ca="1" si="138"/>
        <v>623</v>
      </c>
      <c r="F966" s="30">
        <f t="shared" ca="1" si="139"/>
        <v>4.0256772930038487E-3</v>
      </c>
      <c r="G966" s="30">
        <f t="shared" ca="1" si="140"/>
        <v>0.83324090958546382</v>
      </c>
      <c r="H966" s="13">
        <f t="shared" ca="1" si="141"/>
        <v>833240.90958546381</v>
      </c>
      <c r="J966" s="13">
        <f t="shared" ca="1" si="142"/>
        <v>833240.90967756382</v>
      </c>
      <c r="K966">
        <f t="shared" ca="1" si="143"/>
        <v>372</v>
      </c>
      <c r="L966" s="13">
        <f t="shared" ca="1" si="144"/>
        <v>833240.90967756382</v>
      </c>
      <c r="M966" s="13">
        <f t="shared" ca="1" si="145"/>
        <v>793992.56452510285</v>
      </c>
    </row>
    <row r="967" spans="3:13" x14ac:dyDescent="0.2">
      <c r="C967">
        <f t="shared" si="137"/>
        <v>923</v>
      </c>
      <c r="E967">
        <f t="shared" ca="1" si="138"/>
        <v>408</v>
      </c>
      <c r="F967" s="30">
        <f t="shared" ca="1" si="139"/>
        <v>-2.1005891896507478E-2</v>
      </c>
      <c r="G967" s="30">
        <f t="shared" ca="1" si="140"/>
        <v>0.8124672103150884</v>
      </c>
      <c r="H967" s="13">
        <f t="shared" ca="1" si="141"/>
        <v>812467.21031508839</v>
      </c>
      <c r="J967" s="13">
        <f t="shared" ca="1" si="142"/>
        <v>812467.2104072884</v>
      </c>
      <c r="K967">
        <f t="shared" ca="1" si="143"/>
        <v>800</v>
      </c>
      <c r="L967" s="13">
        <f t="shared" ca="1" si="144"/>
        <v>812467.2104072884</v>
      </c>
      <c r="M967" s="13">
        <f t="shared" ca="1" si="145"/>
        <v>793907.75194134389</v>
      </c>
    </row>
    <row r="968" spans="3:13" x14ac:dyDescent="0.2">
      <c r="C968">
        <f t="shared" si="137"/>
        <v>924</v>
      </c>
      <c r="E968">
        <f t="shared" ca="1" si="138"/>
        <v>202</v>
      </c>
      <c r="F968" s="30">
        <f t="shared" ca="1" si="139"/>
        <v>-5.9218843569098789E-3</v>
      </c>
      <c r="G968" s="30">
        <f t="shared" ca="1" si="140"/>
        <v>0.82498542817220044</v>
      </c>
      <c r="H968" s="13">
        <f t="shared" ca="1" si="141"/>
        <v>824985.42817220045</v>
      </c>
      <c r="J968" s="13">
        <f t="shared" ca="1" si="142"/>
        <v>824985.42826450046</v>
      </c>
      <c r="K968">
        <f t="shared" ca="1" si="143"/>
        <v>615</v>
      </c>
      <c r="L968" s="13">
        <f t="shared" ca="1" si="144"/>
        <v>824985.42826450046</v>
      </c>
      <c r="M968" s="13">
        <f t="shared" ca="1" si="145"/>
        <v>793582.8856206513</v>
      </c>
    </row>
    <row r="969" spans="3:13" x14ac:dyDescent="0.2">
      <c r="C969">
        <f t="shared" si="137"/>
        <v>925</v>
      </c>
      <c r="E969">
        <f t="shared" ca="1" si="138"/>
        <v>147</v>
      </c>
      <c r="F969" s="30">
        <f t="shared" ca="1" si="139"/>
        <v>2.3934588701684856E-2</v>
      </c>
      <c r="G969" s="30">
        <f t="shared" ca="1" si="140"/>
        <v>0.84976331516352821</v>
      </c>
      <c r="H969" s="13">
        <f t="shared" ca="1" si="141"/>
        <v>849763.3151635282</v>
      </c>
      <c r="J969" s="13">
        <f t="shared" ca="1" si="142"/>
        <v>849763.3152559282</v>
      </c>
      <c r="K969">
        <f t="shared" ca="1" si="143"/>
        <v>137</v>
      </c>
      <c r="L969" s="13">
        <f t="shared" ca="1" si="144"/>
        <v>849763.3152559282</v>
      </c>
      <c r="M969" s="13">
        <f t="shared" ca="1" si="145"/>
        <v>793582.8856205513</v>
      </c>
    </row>
    <row r="970" spans="3:13" x14ac:dyDescent="0.2">
      <c r="C970">
        <f t="shared" si="137"/>
        <v>926</v>
      </c>
      <c r="E970">
        <f t="shared" ca="1" si="138"/>
        <v>458</v>
      </c>
      <c r="F970" s="30">
        <f t="shared" ca="1" si="139"/>
        <v>3.3016774651637437E-2</v>
      </c>
      <c r="G970" s="30">
        <f t="shared" ca="1" si="140"/>
        <v>0.8573006212833939</v>
      </c>
      <c r="H970" s="13">
        <f t="shared" ca="1" si="141"/>
        <v>857300.62128339394</v>
      </c>
      <c r="J970" s="13">
        <f t="shared" ca="1" si="142"/>
        <v>857300.62137589394</v>
      </c>
      <c r="K970">
        <f t="shared" ca="1" si="143"/>
        <v>83</v>
      </c>
      <c r="L970" s="13">
        <f t="shared" ca="1" si="144"/>
        <v>857300.62137589394</v>
      </c>
      <c r="M970" s="13">
        <f t="shared" ca="1" si="145"/>
        <v>793323.60644412844</v>
      </c>
    </row>
    <row r="971" spans="3:13" x14ac:dyDescent="0.2">
      <c r="C971">
        <f t="shared" si="137"/>
        <v>927</v>
      </c>
      <c r="E971">
        <f t="shared" ca="1" si="138"/>
        <v>628</v>
      </c>
      <c r="F971" s="30">
        <f t="shared" ca="1" si="139"/>
        <v>4.0256772930038487E-3</v>
      </c>
      <c r="G971" s="30">
        <f t="shared" ca="1" si="140"/>
        <v>0.83324090958546382</v>
      </c>
      <c r="H971" s="13">
        <f t="shared" ca="1" si="141"/>
        <v>833240.90958546381</v>
      </c>
      <c r="J971" s="13">
        <f t="shared" ca="1" si="142"/>
        <v>833240.90967806382</v>
      </c>
      <c r="K971">
        <f t="shared" ca="1" si="143"/>
        <v>371</v>
      </c>
      <c r="L971" s="13">
        <f t="shared" ca="1" si="144"/>
        <v>833240.90967806382</v>
      </c>
      <c r="M971" s="13">
        <f t="shared" ca="1" si="145"/>
        <v>793323.60644032853</v>
      </c>
    </row>
    <row r="972" spans="3:13" x14ac:dyDescent="0.2">
      <c r="C972">
        <f t="shared" si="137"/>
        <v>928</v>
      </c>
      <c r="E972">
        <f t="shared" ca="1" si="138"/>
        <v>7</v>
      </c>
      <c r="F972" s="30">
        <f t="shared" ca="1" si="139"/>
        <v>1.9541746055007359E-4</v>
      </c>
      <c r="G972" s="30">
        <f t="shared" ca="1" si="140"/>
        <v>0.83006217695051043</v>
      </c>
      <c r="H972" s="13">
        <f t="shared" ca="1" si="141"/>
        <v>830062.17695051047</v>
      </c>
      <c r="J972" s="13">
        <f t="shared" ca="1" si="142"/>
        <v>830062.17704321048</v>
      </c>
      <c r="K972">
        <f t="shared" ca="1" si="143"/>
        <v>524</v>
      </c>
      <c r="L972" s="13">
        <f t="shared" ca="1" si="144"/>
        <v>830062.17704321048</v>
      </c>
      <c r="M972" s="13">
        <f t="shared" ca="1" si="145"/>
        <v>793198.792147859</v>
      </c>
    </row>
    <row r="973" spans="3:13" x14ac:dyDescent="0.2">
      <c r="C973">
        <f t="shared" si="137"/>
        <v>929</v>
      </c>
      <c r="E973">
        <f t="shared" ca="1" si="138"/>
        <v>22</v>
      </c>
      <c r="F973" s="30">
        <f t="shared" ca="1" si="139"/>
        <v>2.7195437503300113E-3</v>
      </c>
      <c r="G973" s="30">
        <f t="shared" ca="1" si="140"/>
        <v>0.8321569493583989</v>
      </c>
      <c r="H973" s="13">
        <f t="shared" ca="1" si="141"/>
        <v>832156.94935839891</v>
      </c>
      <c r="J973" s="13">
        <f t="shared" ca="1" si="142"/>
        <v>832156.94945119892</v>
      </c>
      <c r="K973">
        <f t="shared" ca="1" si="143"/>
        <v>495</v>
      </c>
      <c r="L973" s="13">
        <f t="shared" ca="1" si="144"/>
        <v>832156.94945119892</v>
      </c>
      <c r="M973" s="13">
        <f t="shared" ca="1" si="145"/>
        <v>792725.887152888</v>
      </c>
    </row>
    <row r="974" spans="3:13" x14ac:dyDescent="0.2">
      <c r="C974">
        <f t="shared" si="137"/>
        <v>930</v>
      </c>
      <c r="E974">
        <f t="shared" ca="1" si="138"/>
        <v>187</v>
      </c>
      <c r="F974" s="30">
        <f t="shared" ca="1" si="139"/>
        <v>-5.2211235466695705E-2</v>
      </c>
      <c r="G974" s="30">
        <f t="shared" ca="1" si="140"/>
        <v>0.78656989568618918</v>
      </c>
      <c r="H974" s="13">
        <f t="shared" ca="1" si="141"/>
        <v>786569.89568618918</v>
      </c>
      <c r="J974" s="13">
        <f t="shared" ca="1" si="142"/>
        <v>786569.89577908919</v>
      </c>
      <c r="K974">
        <f t="shared" ca="1" si="143"/>
        <v>952</v>
      </c>
      <c r="L974" s="13">
        <f t="shared" ca="1" si="144"/>
        <v>786569.89577908919</v>
      </c>
      <c r="M974" s="13">
        <f t="shared" ca="1" si="145"/>
        <v>792608.65069753514</v>
      </c>
    </row>
    <row r="975" spans="3:13" x14ac:dyDescent="0.2">
      <c r="C975">
        <f t="shared" si="137"/>
        <v>931</v>
      </c>
      <c r="E975">
        <f t="shared" ca="1" si="138"/>
        <v>532</v>
      </c>
      <c r="F975" s="30">
        <f t="shared" ca="1" si="139"/>
        <v>-2.0718513982445397E-2</v>
      </c>
      <c r="G975" s="30">
        <f t="shared" ca="1" si="140"/>
        <v>0.81270570524596852</v>
      </c>
      <c r="H975" s="13">
        <f t="shared" ca="1" si="141"/>
        <v>812705.70524596854</v>
      </c>
      <c r="J975" s="13">
        <f t="shared" ca="1" si="142"/>
        <v>812705.70533896855</v>
      </c>
      <c r="K975">
        <f t="shared" ca="1" si="143"/>
        <v>795</v>
      </c>
      <c r="L975" s="13">
        <f t="shared" ca="1" si="144"/>
        <v>812705.70533896855</v>
      </c>
      <c r="M975" s="13">
        <f t="shared" ca="1" si="145"/>
        <v>792608.65067353519</v>
      </c>
    </row>
    <row r="976" spans="3:13" x14ac:dyDescent="0.2">
      <c r="C976">
        <f t="shared" si="137"/>
        <v>932</v>
      </c>
      <c r="E976">
        <f t="shared" ca="1" si="138"/>
        <v>227</v>
      </c>
      <c r="F976" s="30">
        <f t="shared" ca="1" si="139"/>
        <v>-6.9316648264017289E-3</v>
      </c>
      <c r="G976" s="30">
        <f t="shared" ca="1" si="140"/>
        <v>0.82414741136056913</v>
      </c>
      <c r="H976" s="13">
        <f t="shared" ca="1" si="141"/>
        <v>824147.41136056918</v>
      </c>
      <c r="J976" s="13">
        <f t="shared" ca="1" si="142"/>
        <v>824147.41145366919</v>
      </c>
      <c r="K976">
        <f t="shared" ca="1" si="143"/>
        <v>634</v>
      </c>
      <c r="L976" s="13">
        <f t="shared" ca="1" si="144"/>
        <v>824147.41145366919</v>
      </c>
      <c r="M976" s="13">
        <f t="shared" ca="1" si="145"/>
        <v>792608.65065283515</v>
      </c>
    </row>
    <row r="977" spans="3:13" x14ac:dyDescent="0.2">
      <c r="C977">
        <f t="shared" si="137"/>
        <v>933</v>
      </c>
      <c r="E977">
        <f t="shared" ca="1" si="138"/>
        <v>653</v>
      </c>
      <c r="F977" s="30">
        <f t="shared" ca="1" si="139"/>
        <v>4.0256772930038487E-3</v>
      </c>
      <c r="G977" s="30">
        <f t="shared" ca="1" si="140"/>
        <v>0.83324090958546382</v>
      </c>
      <c r="H977" s="13">
        <f t="shared" ca="1" si="141"/>
        <v>833240.90958546381</v>
      </c>
      <c r="J977" s="13">
        <f t="shared" ca="1" si="142"/>
        <v>833240.90967866383</v>
      </c>
      <c r="K977">
        <f t="shared" ca="1" si="143"/>
        <v>370</v>
      </c>
      <c r="L977" s="13">
        <f t="shared" ca="1" si="144"/>
        <v>833240.90967866383</v>
      </c>
      <c r="M977" s="13">
        <f t="shared" ca="1" si="145"/>
        <v>792608.65063193522</v>
      </c>
    </row>
    <row r="978" spans="3:13" x14ac:dyDescent="0.2">
      <c r="C978">
        <f t="shared" si="137"/>
        <v>934</v>
      </c>
      <c r="E978">
        <f t="shared" ca="1" si="138"/>
        <v>261</v>
      </c>
      <c r="F978" s="30">
        <f t="shared" ca="1" si="139"/>
        <v>-1.434521055067095E-2</v>
      </c>
      <c r="G978" s="30">
        <f t="shared" ca="1" si="140"/>
        <v>0.81799490976399813</v>
      </c>
      <c r="H978" s="13">
        <f t="shared" ca="1" si="141"/>
        <v>817994.90976399812</v>
      </c>
      <c r="J978" s="13">
        <f t="shared" ca="1" si="142"/>
        <v>817994.90985729813</v>
      </c>
      <c r="K978">
        <f t="shared" ca="1" si="143"/>
        <v>724</v>
      </c>
      <c r="L978" s="13">
        <f t="shared" ca="1" si="144"/>
        <v>817994.90985729813</v>
      </c>
      <c r="M978" s="13">
        <f t="shared" ca="1" si="145"/>
        <v>792270.5243643506</v>
      </c>
    </row>
    <row r="979" spans="3:13" x14ac:dyDescent="0.2">
      <c r="C979">
        <f t="shared" si="137"/>
        <v>935</v>
      </c>
      <c r="E979">
        <f t="shared" ca="1" si="138"/>
        <v>396</v>
      </c>
      <c r="F979" s="30">
        <f t="shared" ca="1" si="139"/>
        <v>-5.0683285778645559E-2</v>
      </c>
      <c r="G979" s="30">
        <f t="shared" ca="1" si="140"/>
        <v>0.78783794113230199</v>
      </c>
      <c r="H979" s="13">
        <f t="shared" ca="1" si="141"/>
        <v>787837.94113230205</v>
      </c>
      <c r="J979" s="13">
        <f t="shared" ca="1" si="142"/>
        <v>787837.94122570206</v>
      </c>
      <c r="K979">
        <f t="shared" ca="1" si="143"/>
        <v>949</v>
      </c>
      <c r="L979" s="13">
        <f t="shared" ca="1" si="144"/>
        <v>787837.94122570206</v>
      </c>
      <c r="M979" s="13">
        <f t="shared" ca="1" si="145"/>
        <v>792026.758186038</v>
      </c>
    </row>
    <row r="980" spans="3:13" x14ac:dyDescent="0.2">
      <c r="C980">
        <f t="shared" si="137"/>
        <v>936</v>
      </c>
      <c r="E980">
        <f t="shared" ca="1" si="138"/>
        <v>31</v>
      </c>
      <c r="F980" s="30">
        <f t="shared" ca="1" si="139"/>
        <v>-7.5298047949692082E-2</v>
      </c>
      <c r="G980" s="30">
        <f t="shared" ca="1" si="140"/>
        <v>0.76741015000655055</v>
      </c>
      <c r="H980" s="13">
        <f t="shared" ca="1" si="141"/>
        <v>767410.1500065506</v>
      </c>
      <c r="J980" s="13">
        <f t="shared" ca="1" si="142"/>
        <v>767410.15010005061</v>
      </c>
      <c r="K980">
        <f t="shared" ca="1" si="143"/>
        <v>990</v>
      </c>
      <c r="L980" s="13">
        <f t="shared" ca="1" si="144"/>
        <v>767410.15010005061</v>
      </c>
      <c r="M980" s="13">
        <f t="shared" ca="1" si="145"/>
        <v>792026.758185738</v>
      </c>
    </row>
    <row r="981" spans="3:13" x14ac:dyDescent="0.2">
      <c r="C981">
        <f t="shared" si="137"/>
        <v>937</v>
      </c>
      <c r="E981">
        <f t="shared" ca="1" si="138"/>
        <v>107</v>
      </c>
      <c r="F981" s="30">
        <f t="shared" ca="1" si="139"/>
        <v>7.3579005457109492E-3</v>
      </c>
      <c r="G981" s="30">
        <f t="shared" ca="1" si="140"/>
        <v>0.83600632166288547</v>
      </c>
      <c r="H981" s="13">
        <f t="shared" ca="1" si="141"/>
        <v>836006.32166288549</v>
      </c>
      <c r="J981" s="13">
        <f t="shared" ca="1" si="142"/>
        <v>836006.3217564855</v>
      </c>
      <c r="K981">
        <f t="shared" ca="1" si="143"/>
        <v>310</v>
      </c>
      <c r="L981" s="13">
        <f t="shared" ca="1" si="144"/>
        <v>836006.3217564855</v>
      </c>
      <c r="M981" s="13">
        <f t="shared" ca="1" si="145"/>
        <v>790660.77014682023</v>
      </c>
    </row>
    <row r="982" spans="3:13" x14ac:dyDescent="0.2">
      <c r="C982">
        <f t="shared" si="137"/>
        <v>938</v>
      </c>
      <c r="E982">
        <f t="shared" ca="1" si="138"/>
        <v>274</v>
      </c>
      <c r="F982" s="30">
        <f t="shared" ca="1" si="139"/>
        <v>1.7627979128472804E-2</v>
      </c>
      <c r="G982" s="30">
        <f t="shared" ca="1" si="140"/>
        <v>0.84452945987871952</v>
      </c>
      <c r="H982" s="13">
        <f t="shared" ca="1" si="141"/>
        <v>844529.45987871953</v>
      </c>
      <c r="J982" s="13">
        <f t="shared" ca="1" si="142"/>
        <v>844529.45997241954</v>
      </c>
      <c r="K982">
        <f t="shared" ca="1" si="143"/>
        <v>188</v>
      </c>
      <c r="L982" s="13">
        <f t="shared" ca="1" si="144"/>
        <v>844529.45997241954</v>
      </c>
      <c r="M982" s="13">
        <f t="shared" ca="1" si="145"/>
        <v>790660.77012152027</v>
      </c>
    </row>
    <row r="983" spans="3:13" x14ac:dyDescent="0.2">
      <c r="C983">
        <f t="shared" si="137"/>
        <v>939</v>
      </c>
      <c r="E983">
        <f t="shared" ca="1" si="138"/>
        <v>15</v>
      </c>
      <c r="F983" s="30">
        <f t="shared" ca="1" si="139"/>
        <v>-1.1395716246664911E-3</v>
      </c>
      <c r="G983" s="30">
        <f t="shared" ca="1" si="140"/>
        <v>0.82895426950868922</v>
      </c>
      <c r="H983" s="13">
        <f t="shared" ca="1" si="141"/>
        <v>828954.26950868918</v>
      </c>
      <c r="J983" s="13">
        <f t="shared" ca="1" si="142"/>
        <v>828954.26960248919</v>
      </c>
      <c r="K983">
        <f t="shared" ca="1" si="143"/>
        <v>562</v>
      </c>
      <c r="L983" s="13">
        <f t="shared" ca="1" si="144"/>
        <v>828954.26960248919</v>
      </c>
      <c r="M983" s="13">
        <f t="shared" ca="1" si="145"/>
        <v>790660.77011902025</v>
      </c>
    </row>
    <row r="984" spans="3:13" x14ac:dyDescent="0.2">
      <c r="C984">
        <f t="shared" si="137"/>
        <v>940</v>
      </c>
      <c r="E984">
        <f t="shared" ca="1" si="138"/>
        <v>423</v>
      </c>
      <c r="F984" s="30">
        <f t="shared" ca="1" si="139"/>
        <v>-1.5323322096227887E-4</v>
      </c>
      <c r="G984" s="30">
        <f t="shared" ca="1" si="140"/>
        <v>0.82977283174992333</v>
      </c>
      <c r="H984" s="13">
        <f t="shared" ca="1" si="141"/>
        <v>829772.83174992329</v>
      </c>
      <c r="J984" s="13">
        <f t="shared" ca="1" si="142"/>
        <v>829772.83184382331</v>
      </c>
      <c r="K984">
        <f t="shared" ca="1" si="143"/>
        <v>535</v>
      </c>
      <c r="L984" s="13">
        <f t="shared" ca="1" si="144"/>
        <v>829772.83184382331</v>
      </c>
      <c r="M984" s="13">
        <f t="shared" ca="1" si="145"/>
        <v>790462.5051064638</v>
      </c>
    </row>
    <row r="985" spans="3:13" x14ac:dyDescent="0.2">
      <c r="C985">
        <f t="shared" si="137"/>
        <v>941</v>
      </c>
      <c r="E985">
        <f t="shared" ca="1" si="138"/>
        <v>593</v>
      </c>
      <c r="F985" s="30">
        <f t="shared" ca="1" si="139"/>
        <v>-9.2773940830848112E-4</v>
      </c>
      <c r="G985" s="30">
        <f t="shared" ca="1" si="140"/>
        <v>0.82913006906504472</v>
      </c>
      <c r="H985" s="13">
        <f t="shared" ca="1" si="141"/>
        <v>829130.06906504475</v>
      </c>
      <c r="J985" s="13">
        <f t="shared" ca="1" si="142"/>
        <v>829130.06915904477</v>
      </c>
      <c r="K985">
        <f t="shared" ca="1" si="143"/>
        <v>556</v>
      </c>
      <c r="L985" s="13">
        <f t="shared" ca="1" si="144"/>
        <v>829130.06915904477</v>
      </c>
      <c r="M985" s="13">
        <f t="shared" ca="1" si="145"/>
        <v>790462.50510036375</v>
      </c>
    </row>
    <row r="986" spans="3:13" x14ac:dyDescent="0.2">
      <c r="C986">
        <f t="shared" si="137"/>
        <v>942</v>
      </c>
      <c r="E986">
        <f t="shared" ca="1" si="138"/>
        <v>548</v>
      </c>
      <c r="F986" s="30">
        <f t="shared" ca="1" si="139"/>
        <v>-1.2105798575788418E-2</v>
      </c>
      <c r="G986" s="30">
        <f t="shared" ca="1" si="140"/>
        <v>0.81985339776195321</v>
      </c>
      <c r="H986" s="13">
        <f t="shared" ca="1" si="141"/>
        <v>819853.39776195318</v>
      </c>
      <c r="J986" s="13">
        <f t="shared" ca="1" si="142"/>
        <v>819853.3978560532</v>
      </c>
      <c r="K986">
        <f t="shared" ca="1" si="143"/>
        <v>700</v>
      </c>
      <c r="L986" s="13">
        <f t="shared" ca="1" si="144"/>
        <v>819853.3978560532</v>
      </c>
      <c r="M986" s="13">
        <f t="shared" ca="1" si="145"/>
        <v>788502.02654868981</v>
      </c>
    </row>
    <row r="987" spans="3:13" x14ac:dyDescent="0.2">
      <c r="C987">
        <f t="shared" si="137"/>
        <v>943</v>
      </c>
      <c r="E987">
        <f t="shared" ca="1" si="138"/>
        <v>646</v>
      </c>
      <c r="F987" s="30">
        <f t="shared" ca="1" si="139"/>
        <v>4.0256772930038487E-3</v>
      </c>
      <c r="G987" s="30">
        <f t="shared" ca="1" si="140"/>
        <v>0.83324090958546382</v>
      </c>
      <c r="H987" s="13">
        <f t="shared" ca="1" si="141"/>
        <v>833240.90958546381</v>
      </c>
      <c r="J987" s="13">
        <f t="shared" ca="1" si="142"/>
        <v>833240.90967966383</v>
      </c>
      <c r="K987">
        <f t="shared" ca="1" si="143"/>
        <v>369</v>
      </c>
      <c r="L987" s="13">
        <f t="shared" ca="1" si="144"/>
        <v>833240.90967966383</v>
      </c>
      <c r="M987" s="13">
        <f t="shared" ca="1" si="145"/>
        <v>788502.02651418978</v>
      </c>
    </row>
    <row r="988" spans="3:13" x14ac:dyDescent="0.2">
      <c r="C988">
        <f t="shared" si="137"/>
        <v>944</v>
      </c>
      <c r="E988">
        <f t="shared" ca="1" si="138"/>
        <v>470</v>
      </c>
      <c r="F988" s="30">
        <f t="shared" ca="1" si="139"/>
        <v>3.6442725954567434E-2</v>
      </c>
      <c r="G988" s="30">
        <f t="shared" ca="1" si="140"/>
        <v>0.86014381826969544</v>
      </c>
      <c r="H988" s="13">
        <f t="shared" ca="1" si="141"/>
        <v>860143.81826969539</v>
      </c>
      <c r="J988" s="13">
        <f t="shared" ca="1" si="142"/>
        <v>860143.81836399541</v>
      </c>
      <c r="K988">
        <f t="shared" ca="1" si="143"/>
        <v>67</v>
      </c>
      <c r="L988" s="13">
        <f t="shared" ca="1" si="144"/>
        <v>860143.81836399541</v>
      </c>
      <c r="M988" s="13">
        <f t="shared" ca="1" si="145"/>
        <v>788502.02651168976</v>
      </c>
    </row>
    <row r="989" spans="3:13" x14ac:dyDescent="0.2">
      <c r="C989">
        <f t="shared" si="137"/>
        <v>945</v>
      </c>
      <c r="E989">
        <f t="shared" ca="1" si="138"/>
        <v>35</v>
      </c>
      <c r="F989" s="30">
        <f t="shared" ca="1" si="139"/>
        <v>4.4869255150554732E-2</v>
      </c>
      <c r="G989" s="30">
        <f t="shared" ca="1" si="140"/>
        <v>0.8671369948494454</v>
      </c>
      <c r="H989" s="13">
        <f t="shared" ca="1" si="141"/>
        <v>867136.99484944541</v>
      </c>
      <c r="J989" s="13">
        <f t="shared" ca="1" si="142"/>
        <v>867136.99494384544</v>
      </c>
      <c r="K989">
        <f t="shared" ca="1" si="143"/>
        <v>31</v>
      </c>
      <c r="L989" s="13">
        <f t="shared" ca="1" si="144"/>
        <v>867136.99494384544</v>
      </c>
      <c r="M989" s="13">
        <f t="shared" ca="1" si="145"/>
        <v>788071.58514431212</v>
      </c>
    </row>
    <row r="990" spans="3:13" x14ac:dyDescent="0.2">
      <c r="C990">
        <f t="shared" si="137"/>
        <v>946</v>
      </c>
      <c r="E990">
        <f t="shared" ca="1" si="138"/>
        <v>13</v>
      </c>
      <c r="F990" s="30">
        <f t="shared" ca="1" si="139"/>
        <v>-3.0480776619451477E-3</v>
      </c>
      <c r="G990" s="30">
        <f t="shared" ca="1" si="140"/>
        <v>0.82737040034835174</v>
      </c>
      <c r="H990" s="13">
        <f t="shared" ca="1" si="141"/>
        <v>827370.40034835169</v>
      </c>
      <c r="J990" s="13">
        <f t="shared" ca="1" si="142"/>
        <v>827370.40044285171</v>
      </c>
      <c r="K990">
        <f t="shared" ca="1" si="143"/>
        <v>598</v>
      </c>
      <c r="L990" s="13">
        <f t="shared" ca="1" si="144"/>
        <v>827370.40044285171</v>
      </c>
      <c r="M990" s="13">
        <f t="shared" ca="1" si="145"/>
        <v>788071.58512841212</v>
      </c>
    </row>
    <row r="991" spans="3:13" x14ac:dyDescent="0.2">
      <c r="C991">
        <f t="shared" si="137"/>
        <v>947</v>
      </c>
      <c r="E991">
        <f t="shared" ca="1" si="138"/>
        <v>424</v>
      </c>
      <c r="F991" s="30">
        <f t="shared" ca="1" si="139"/>
        <v>-1.6858237547892729E-2</v>
      </c>
      <c r="G991" s="30">
        <f t="shared" ca="1" si="140"/>
        <v>0.81590934865900377</v>
      </c>
      <c r="H991" s="13">
        <f t="shared" ca="1" si="141"/>
        <v>815909.34865900374</v>
      </c>
      <c r="J991" s="13">
        <f t="shared" ca="1" si="142"/>
        <v>815909.34875360376</v>
      </c>
      <c r="K991">
        <f t="shared" ca="1" si="143"/>
        <v>755</v>
      </c>
      <c r="L991" s="13">
        <f t="shared" ca="1" si="144"/>
        <v>815909.34875360376</v>
      </c>
      <c r="M991" s="13">
        <f t="shared" ca="1" si="145"/>
        <v>788071.58510641207</v>
      </c>
    </row>
    <row r="992" spans="3:13" x14ac:dyDescent="0.2">
      <c r="C992">
        <f t="shared" si="137"/>
        <v>948</v>
      </c>
      <c r="E992">
        <f t="shared" ca="1" si="138"/>
        <v>234</v>
      </c>
      <c r="F992" s="30">
        <f t="shared" ca="1" si="139"/>
        <v>3.6624876743203139E-3</v>
      </c>
      <c r="G992" s="30">
        <f t="shared" ca="1" si="140"/>
        <v>0.83293949852091842</v>
      </c>
      <c r="H992" s="13">
        <f t="shared" ca="1" si="141"/>
        <v>832939.49852091842</v>
      </c>
      <c r="J992" s="13">
        <f t="shared" ca="1" si="142"/>
        <v>832939.49861561845</v>
      </c>
      <c r="K992">
        <f t="shared" ca="1" si="143"/>
        <v>485</v>
      </c>
      <c r="L992" s="13">
        <f t="shared" ca="1" si="144"/>
        <v>832939.49861561845</v>
      </c>
      <c r="M992" s="13">
        <f t="shared" ca="1" si="145"/>
        <v>787983.83277915383</v>
      </c>
    </row>
    <row r="993" spans="3:13" x14ac:dyDescent="0.2">
      <c r="C993">
        <f t="shared" si="137"/>
        <v>949</v>
      </c>
      <c r="E993">
        <f t="shared" ca="1" si="138"/>
        <v>300</v>
      </c>
      <c r="F993" s="30">
        <f t="shared" ca="1" si="139"/>
        <v>1.6962490163504595E-2</v>
      </c>
      <c r="G993" s="30">
        <f t="shared" ca="1" si="140"/>
        <v>0.84397717058669242</v>
      </c>
      <c r="H993" s="13">
        <f t="shared" ca="1" si="141"/>
        <v>843977.1705866924</v>
      </c>
      <c r="J993" s="13">
        <f t="shared" ca="1" si="142"/>
        <v>843977.17068149243</v>
      </c>
      <c r="K993">
        <f t="shared" ca="1" si="143"/>
        <v>197</v>
      </c>
      <c r="L993" s="13">
        <f t="shared" ca="1" si="144"/>
        <v>843977.17068149243</v>
      </c>
      <c r="M993" s="13">
        <f t="shared" ca="1" si="145"/>
        <v>787983.83277835383</v>
      </c>
    </row>
    <row r="994" spans="3:13" x14ac:dyDescent="0.2">
      <c r="C994">
        <f t="shared" si="137"/>
        <v>950</v>
      </c>
      <c r="E994">
        <f t="shared" ca="1" si="138"/>
        <v>547</v>
      </c>
      <c r="F994" s="30">
        <f t="shared" ca="1" si="139"/>
        <v>1.392470345538932E-2</v>
      </c>
      <c r="G994" s="30">
        <f t="shared" ca="1" si="140"/>
        <v>0.84145611139762755</v>
      </c>
      <c r="H994" s="13">
        <f t="shared" ca="1" si="141"/>
        <v>841456.11139762751</v>
      </c>
      <c r="J994" s="13">
        <f t="shared" ca="1" si="142"/>
        <v>841456.11149252753</v>
      </c>
      <c r="K994">
        <f t="shared" ca="1" si="143"/>
        <v>230</v>
      </c>
      <c r="L994" s="13">
        <f t="shared" ca="1" si="144"/>
        <v>841456.11149252753</v>
      </c>
      <c r="M994" s="13">
        <f t="shared" ca="1" si="145"/>
        <v>787837.94122570206</v>
      </c>
    </row>
    <row r="995" spans="3:13" x14ac:dyDescent="0.2">
      <c r="C995">
        <f t="shared" si="137"/>
        <v>951</v>
      </c>
      <c r="E995">
        <f t="shared" ca="1" si="138"/>
        <v>453</v>
      </c>
      <c r="F995" s="30">
        <f t="shared" ca="1" si="139"/>
        <v>2.4075269809058275E-2</v>
      </c>
      <c r="G995" s="30">
        <f t="shared" ca="1" si="140"/>
        <v>0.84988006641453739</v>
      </c>
      <c r="H995" s="13">
        <f t="shared" ca="1" si="141"/>
        <v>849880.06641453737</v>
      </c>
      <c r="J995" s="13">
        <f t="shared" ca="1" si="142"/>
        <v>849880.0665095374</v>
      </c>
      <c r="K995">
        <f t="shared" ca="1" si="143"/>
        <v>135</v>
      </c>
      <c r="L995" s="13">
        <f t="shared" ca="1" si="144"/>
        <v>849880.0665095374</v>
      </c>
      <c r="M995" s="13">
        <f t="shared" ca="1" si="145"/>
        <v>787837.9412008021</v>
      </c>
    </row>
    <row r="996" spans="3:13" x14ac:dyDescent="0.2">
      <c r="C996">
        <f t="shared" si="137"/>
        <v>952</v>
      </c>
      <c r="E996">
        <f t="shared" ca="1" si="138"/>
        <v>19</v>
      </c>
      <c r="F996" s="30">
        <f t="shared" ca="1" si="139"/>
        <v>-9.1583767566713048E-3</v>
      </c>
      <c r="G996" s="30">
        <f t="shared" ca="1" si="140"/>
        <v>0.82229946312963842</v>
      </c>
      <c r="H996" s="13">
        <f t="shared" ca="1" si="141"/>
        <v>822299.46312963846</v>
      </c>
      <c r="J996" s="13">
        <f t="shared" ca="1" si="142"/>
        <v>822299.46322473849</v>
      </c>
      <c r="K996">
        <f t="shared" ca="1" si="143"/>
        <v>660</v>
      </c>
      <c r="L996" s="13">
        <f t="shared" ca="1" si="144"/>
        <v>822299.46322473849</v>
      </c>
      <c r="M996" s="13">
        <f t="shared" ca="1" si="145"/>
        <v>786768.91285874753</v>
      </c>
    </row>
    <row r="997" spans="3:13" x14ac:dyDescent="0.2">
      <c r="C997">
        <f t="shared" si="137"/>
        <v>953</v>
      </c>
      <c r="E997">
        <f t="shared" ca="1" si="138"/>
        <v>217</v>
      </c>
      <c r="F997" s="30">
        <f t="shared" ca="1" si="139"/>
        <v>5.5409149266842483E-2</v>
      </c>
      <c r="G997" s="30">
        <f t="shared" ca="1" si="140"/>
        <v>0.87588405297655259</v>
      </c>
      <c r="H997" s="13">
        <f t="shared" ca="1" si="141"/>
        <v>875884.05297655263</v>
      </c>
      <c r="J997" s="13">
        <f t="shared" ca="1" si="142"/>
        <v>875884.05307175266</v>
      </c>
      <c r="K997">
        <f t="shared" ca="1" si="143"/>
        <v>7</v>
      </c>
      <c r="L997" s="13">
        <f t="shared" ca="1" si="144"/>
        <v>875884.05307175266</v>
      </c>
      <c r="M997" s="13">
        <f t="shared" ca="1" si="145"/>
        <v>786569.89577908919</v>
      </c>
    </row>
    <row r="998" spans="3:13" x14ac:dyDescent="0.2">
      <c r="C998">
        <f t="shared" si="137"/>
        <v>954</v>
      </c>
      <c r="E998">
        <f t="shared" ca="1" si="138"/>
        <v>346</v>
      </c>
      <c r="F998" s="30">
        <f t="shared" ca="1" si="139"/>
        <v>-2.3981129602935414E-2</v>
      </c>
      <c r="G998" s="30">
        <f t="shared" ca="1" si="140"/>
        <v>0.80999806054252388</v>
      </c>
      <c r="H998" s="13">
        <f t="shared" ca="1" si="141"/>
        <v>809998.06054252386</v>
      </c>
      <c r="J998" s="13">
        <f t="shared" ca="1" si="142"/>
        <v>809998.06063782389</v>
      </c>
      <c r="K998">
        <f t="shared" ca="1" si="143"/>
        <v>823</v>
      </c>
      <c r="L998" s="13">
        <f t="shared" ca="1" si="144"/>
        <v>809998.06063782389</v>
      </c>
      <c r="M998" s="13">
        <f t="shared" ca="1" si="145"/>
        <v>786478.32855498989</v>
      </c>
    </row>
    <row r="999" spans="3:13" x14ac:dyDescent="0.2">
      <c r="C999">
        <f t="shared" si="137"/>
        <v>955</v>
      </c>
      <c r="E999">
        <f t="shared" ca="1" si="138"/>
        <v>623</v>
      </c>
      <c r="F999" s="30">
        <f t="shared" ca="1" si="139"/>
        <v>4.0256772930038487E-3</v>
      </c>
      <c r="G999" s="30">
        <f t="shared" ca="1" si="140"/>
        <v>0.83324090958546382</v>
      </c>
      <c r="H999" s="13">
        <f t="shared" ca="1" si="141"/>
        <v>833240.90958546381</v>
      </c>
      <c r="J999" s="13">
        <f t="shared" ca="1" si="142"/>
        <v>833240.90968086384</v>
      </c>
      <c r="K999">
        <f t="shared" ca="1" si="143"/>
        <v>368</v>
      </c>
      <c r="L999" s="13">
        <f t="shared" ca="1" si="144"/>
        <v>833240.90968086384</v>
      </c>
      <c r="M999" s="13">
        <f t="shared" ca="1" si="145"/>
        <v>786478.32854898996</v>
      </c>
    </row>
    <row r="1000" spans="3:13" x14ac:dyDescent="0.2">
      <c r="C1000">
        <f t="shared" si="137"/>
        <v>956</v>
      </c>
      <c r="E1000">
        <f t="shared" ca="1" si="138"/>
        <v>661</v>
      </c>
      <c r="F1000" s="30">
        <f t="shared" ca="1" si="139"/>
        <v>4.0256772930038487E-3</v>
      </c>
      <c r="G1000" s="30">
        <f t="shared" ca="1" si="140"/>
        <v>0.83324090958546382</v>
      </c>
      <c r="H1000" s="13">
        <f t="shared" ca="1" si="141"/>
        <v>833240.90958546381</v>
      </c>
      <c r="J1000" s="13">
        <f t="shared" ca="1" si="142"/>
        <v>833240.90968096384</v>
      </c>
      <c r="K1000">
        <f t="shared" ca="1" si="143"/>
        <v>367</v>
      </c>
      <c r="L1000" s="13">
        <f t="shared" ca="1" si="144"/>
        <v>833240.90968096384</v>
      </c>
      <c r="M1000" s="13">
        <f t="shared" ca="1" si="145"/>
        <v>786478.32852488989</v>
      </c>
    </row>
    <row r="1001" spans="3:13" x14ac:dyDescent="0.2">
      <c r="C1001">
        <f t="shared" si="137"/>
        <v>957</v>
      </c>
      <c r="E1001">
        <f t="shared" ca="1" si="138"/>
        <v>439</v>
      </c>
      <c r="F1001" s="30">
        <f t="shared" ca="1" si="139"/>
        <v>-2.116788321167884E-2</v>
      </c>
      <c r="G1001" s="30">
        <f t="shared" ca="1" si="140"/>
        <v>0.81233277372262769</v>
      </c>
      <c r="H1001" s="13">
        <f t="shared" ca="1" si="141"/>
        <v>812332.77372262767</v>
      </c>
      <c r="J1001" s="13">
        <f t="shared" ca="1" si="142"/>
        <v>812332.7738182277</v>
      </c>
      <c r="K1001">
        <f t="shared" ca="1" si="143"/>
        <v>804</v>
      </c>
      <c r="L1001" s="13">
        <f t="shared" ca="1" si="144"/>
        <v>812332.7738182277</v>
      </c>
      <c r="M1001" s="13">
        <f t="shared" ca="1" si="145"/>
        <v>786425.35088403546</v>
      </c>
    </row>
    <row r="1002" spans="3:13" x14ac:dyDescent="0.2">
      <c r="C1002">
        <f t="shared" si="137"/>
        <v>958</v>
      </c>
      <c r="E1002">
        <f t="shared" ca="1" si="138"/>
        <v>684</v>
      </c>
      <c r="F1002" s="30">
        <f t="shared" ca="1" si="139"/>
        <v>4.0256772930038487E-3</v>
      </c>
      <c r="G1002" s="30">
        <f t="shared" ca="1" si="140"/>
        <v>0.83324090958546382</v>
      </c>
      <c r="H1002" s="13">
        <f t="shared" ca="1" si="141"/>
        <v>833240.90958546381</v>
      </c>
      <c r="J1002" s="13">
        <f t="shared" ca="1" si="142"/>
        <v>833240.90968116384</v>
      </c>
      <c r="K1002">
        <f t="shared" ca="1" si="143"/>
        <v>366</v>
      </c>
      <c r="L1002" s="13">
        <f t="shared" ca="1" si="144"/>
        <v>833240.90968116384</v>
      </c>
      <c r="M1002" s="13">
        <f t="shared" ca="1" si="145"/>
        <v>786425.35085973551</v>
      </c>
    </row>
    <row r="1003" spans="3:13" x14ac:dyDescent="0.2">
      <c r="C1003">
        <f t="shared" si="137"/>
        <v>959</v>
      </c>
      <c r="E1003">
        <f t="shared" ca="1" si="138"/>
        <v>231</v>
      </c>
      <c r="F1003" s="30">
        <f t="shared" ca="1" si="139"/>
        <v>1.7071039720411463E-2</v>
      </c>
      <c r="G1003" s="30">
        <f t="shared" ca="1" si="140"/>
        <v>0.84406725586396947</v>
      </c>
      <c r="H1003" s="13">
        <f t="shared" ca="1" si="141"/>
        <v>844067.25586396945</v>
      </c>
      <c r="J1003" s="13">
        <f t="shared" ca="1" si="142"/>
        <v>844067.25595976948</v>
      </c>
      <c r="K1003">
        <f t="shared" ca="1" si="143"/>
        <v>196</v>
      </c>
      <c r="L1003" s="13">
        <f t="shared" ca="1" si="144"/>
        <v>844067.25595976948</v>
      </c>
      <c r="M1003" s="13">
        <f t="shared" ca="1" si="145"/>
        <v>786425.35083873547</v>
      </c>
    </row>
    <row r="1004" spans="3:13" x14ac:dyDescent="0.2">
      <c r="C1004">
        <f t="shared" si="137"/>
        <v>960</v>
      </c>
      <c r="E1004">
        <f t="shared" ca="1" si="138"/>
        <v>44</v>
      </c>
      <c r="F1004" s="30">
        <f t="shared" ca="1" si="139"/>
        <v>6.8821267120977581E-3</v>
      </c>
      <c r="G1004" s="30">
        <f t="shared" ca="1" si="140"/>
        <v>0.8356114769583699</v>
      </c>
      <c r="H1004" s="13">
        <f t="shared" ca="1" si="141"/>
        <v>835611.47695836995</v>
      </c>
      <c r="J1004" s="13">
        <f t="shared" ca="1" si="142"/>
        <v>835611.47705426998</v>
      </c>
      <c r="K1004">
        <f t="shared" ca="1" si="143"/>
        <v>322</v>
      </c>
      <c r="L1004" s="13">
        <f t="shared" ca="1" si="144"/>
        <v>835611.47705426998</v>
      </c>
      <c r="M1004" s="13">
        <f t="shared" ca="1" si="145"/>
        <v>785392.03731810173</v>
      </c>
    </row>
    <row r="1005" spans="3:13" x14ac:dyDescent="0.2">
      <c r="C1005">
        <f t="shared" si="137"/>
        <v>961</v>
      </c>
      <c r="E1005">
        <f t="shared" ca="1" si="138"/>
        <v>19</v>
      </c>
      <c r="F1005" s="30">
        <f t="shared" ca="1" si="139"/>
        <v>-9.1583767566713048E-3</v>
      </c>
      <c r="G1005" s="30">
        <f t="shared" ca="1" si="140"/>
        <v>0.82229946312963842</v>
      </c>
      <c r="H1005" s="13">
        <f t="shared" ca="1" si="141"/>
        <v>822299.46312963846</v>
      </c>
      <c r="J1005" s="13">
        <f t="shared" ca="1" si="142"/>
        <v>822299.46322563849</v>
      </c>
      <c r="K1005">
        <f t="shared" ca="1" si="143"/>
        <v>659</v>
      </c>
      <c r="L1005" s="13">
        <f t="shared" ca="1" si="144"/>
        <v>822299.46322563849</v>
      </c>
      <c r="M1005" s="13">
        <f t="shared" ca="1" si="145"/>
        <v>785191.44732144568</v>
      </c>
    </row>
    <row r="1006" spans="3:13" x14ac:dyDescent="0.2">
      <c r="C1006">
        <f t="shared" si="137"/>
        <v>962</v>
      </c>
      <c r="E1006">
        <f t="shared" ca="1" si="138"/>
        <v>61</v>
      </c>
      <c r="F1006" s="30">
        <f t="shared" ca="1" si="139"/>
        <v>-1.1656604776550061E-2</v>
      </c>
      <c r="G1006" s="30">
        <f t="shared" ca="1" si="140"/>
        <v>0.82022618369594102</v>
      </c>
      <c r="H1006" s="13">
        <f t="shared" ca="1" si="141"/>
        <v>820226.183695941</v>
      </c>
      <c r="J1006" s="13">
        <f t="shared" ca="1" si="142"/>
        <v>820226.18379204103</v>
      </c>
      <c r="K1006">
        <f t="shared" ca="1" si="143"/>
        <v>692</v>
      </c>
      <c r="L1006" s="13">
        <f t="shared" ca="1" si="144"/>
        <v>820226.18379204103</v>
      </c>
      <c r="M1006" s="13">
        <f t="shared" ca="1" si="145"/>
        <v>785191.44727604568</v>
      </c>
    </row>
    <row r="1007" spans="3:13" x14ac:dyDescent="0.2">
      <c r="C1007">
        <f t="shared" ref="C1007:C1045" si="146">C1006+1</f>
        <v>963</v>
      </c>
      <c r="E1007">
        <f t="shared" ref="E1007:E1045" ca="1" si="147">RANDBETWEEN(2,697)</f>
        <v>302</v>
      </c>
      <c r="F1007" s="30">
        <f t="shared" ref="F1007:F1045" ca="1" si="148">VLOOKUP(E1007,$C$46:$D$658,2,TRUE)</f>
        <v>1.2607886275173508E-2</v>
      </c>
      <c r="G1007" s="30">
        <f t="shared" ref="G1007:G1045" ca="1" si="149">$B$1*(1+F1007)</f>
        <v>0.84036328481976641</v>
      </c>
      <c r="H1007" s="13">
        <f t="shared" ref="H1007:H1045" ca="1" si="150">1*G1007*$B$3</f>
        <v>840363.28481976641</v>
      </c>
      <c r="J1007" s="13">
        <f t="shared" ref="J1007:J1045" ca="1" si="151">H1007+0.0000001*C1006</f>
        <v>840363.28491596645</v>
      </c>
      <c r="K1007">
        <f t="shared" ref="K1007:K1045" ca="1" si="152">RANK(J1007,J$46:J$1045)</f>
        <v>250</v>
      </c>
      <c r="L1007" s="13">
        <f t="shared" ref="L1007:L1045" ca="1" si="153">H1007+0.0000001*C1006</f>
        <v>840363.28491596645</v>
      </c>
      <c r="M1007" s="13">
        <f t="shared" ref="M1007:M1045" ca="1" si="154">IFERROR(VLOOKUP(C1006,K$46:L$1045,2,FALSE),VLOOKUP(C1006,K$46:L$1045,2,TRUE))</f>
        <v>785191.4472653456</v>
      </c>
    </row>
    <row r="1008" spans="3:13" x14ac:dyDescent="0.2">
      <c r="C1008">
        <f t="shared" si="146"/>
        <v>964</v>
      </c>
      <c r="E1008">
        <f t="shared" ca="1" si="147"/>
        <v>659</v>
      </c>
      <c r="F1008" s="30">
        <f t="shared" ca="1" si="148"/>
        <v>4.0256772930038487E-3</v>
      </c>
      <c r="G1008" s="30">
        <f t="shared" ca="1" si="149"/>
        <v>0.83324090958546382</v>
      </c>
      <c r="H1008" s="13">
        <f t="shared" ca="1" si="150"/>
        <v>833240.90958546381</v>
      </c>
      <c r="J1008" s="13">
        <f t="shared" ca="1" si="151"/>
        <v>833240.90968176385</v>
      </c>
      <c r="K1008">
        <f t="shared" ca="1" si="152"/>
        <v>365</v>
      </c>
      <c r="L1008" s="13">
        <f t="shared" ca="1" si="153"/>
        <v>833240.90968176385</v>
      </c>
      <c r="M1008" s="13">
        <f t="shared" ca="1" si="154"/>
        <v>785191.44724874559</v>
      </c>
    </row>
    <row r="1009" spans="3:14" x14ac:dyDescent="0.2">
      <c r="C1009">
        <f t="shared" si="146"/>
        <v>965</v>
      </c>
      <c r="E1009">
        <f t="shared" ca="1" si="147"/>
        <v>503</v>
      </c>
      <c r="F1009" s="30">
        <f t="shared" ca="1" si="148"/>
        <v>6.9720047195107604E-3</v>
      </c>
      <c r="G1009" s="30">
        <f t="shared" ca="1" si="149"/>
        <v>0.83568606671672196</v>
      </c>
      <c r="H1009" s="13">
        <f t="shared" ca="1" si="150"/>
        <v>835686.06671672198</v>
      </c>
      <c r="J1009" s="13">
        <f t="shared" ca="1" si="151"/>
        <v>835686.06681312202</v>
      </c>
      <c r="K1009">
        <f t="shared" ca="1" si="152"/>
        <v>319</v>
      </c>
      <c r="L1009" s="13">
        <f t="shared" ca="1" si="153"/>
        <v>835686.06681312202</v>
      </c>
      <c r="M1009" s="13">
        <f t="shared" ca="1" si="154"/>
        <v>784396.54192439537</v>
      </c>
    </row>
    <row r="1010" spans="3:14" x14ac:dyDescent="0.2">
      <c r="C1010">
        <f t="shared" si="146"/>
        <v>966</v>
      </c>
      <c r="E1010">
        <f t="shared" ca="1" si="147"/>
        <v>360</v>
      </c>
      <c r="F1010" s="30">
        <f t="shared" ca="1" si="148"/>
        <v>-5.1971426964396272E-2</v>
      </c>
      <c r="G1010" s="30">
        <f t="shared" ca="1" si="149"/>
        <v>0.78676891276224747</v>
      </c>
      <c r="H1010" s="13">
        <f t="shared" ca="1" si="150"/>
        <v>786768.91276224749</v>
      </c>
      <c r="J1010" s="13">
        <f t="shared" ca="1" si="151"/>
        <v>786768.91285874753</v>
      </c>
      <c r="K1010">
        <f t="shared" ca="1" si="152"/>
        <v>951</v>
      </c>
      <c r="L1010" s="13">
        <f t="shared" ca="1" si="153"/>
        <v>786768.91285874753</v>
      </c>
      <c r="M1010" s="13">
        <f t="shared" ca="1" si="154"/>
        <v>784396.54187649547</v>
      </c>
    </row>
    <row r="1011" spans="3:14" x14ac:dyDescent="0.2">
      <c r="C1011">
        <f t="shared" si="146"/>
        <v>967</v>
      </c>
      <c r="E1011">
        <f t="shared" ca="1" si="147"/>
        <v>112</v>
      </c>
      <c r="F1011" s="30">
        <f t="shared" ca="1" si="148"/>
        <v>-1.6437113869522957E-3</v>
      </c>
      <c r="G1011" s="30">
        <f t="shared" ca="1" si="149"/>
        <v>0.82853588391996824</v>
      </c>
      <c r="H1011" s="13">
        <f t="shared" ca="1" si="150"/>
        <v>828535.88391996827</v>
      </c>
      <c r="J1011" s="13">
        <f t="shared" ca="1" si="151"/>
        <v>828535.88401656831</v>
      </c>
      <c r="K1011">
        <f t="shared" ca="1" si="152"/>
        <v>582</v>
      </c>
      <c r="L1011" s="13">
        <f t="shared" ca="1" si="153"/>
        <v>828535.88401656831</v>
      </c>
      <c r="M1011" s="13">
        <f t="shared" ca="1" si="154"/>
        <v>784396.54185139539</v>
      </c>
    </row>
    <row r="1012" spans="3:14" x14ac:dyDescent="0.2">
      <c r="C1012">
        <f t="shared" si="146"/>
        <v>968</v>
      </c>
      <c r="E1012">
        <f t="shared" ca="1" si="147"/>
        <v>671</v>
      </c>
      <c r="F1012" s="30">
        <f t="shared" ca="1" si="148"/>
        <v>4.0256772930038487E-3</v>
      </c>
      <c r="G1012" s="30">
        <f t="shared" ca="1" si="149"/>
        <v>0.83324090958546382</v>
      </c>
      <c r="H1012" s="13">
        <f t="shared" ca="1" si="150"/>
        <v>833240.90958546381</v>
      </c>
      <c r="J1012" s="13">
        <f t="shared" ca="1" si="151"/>
        <v>833240.90968216385</v>
      </c>
      <c r="K1012">
        <f t="shared" ca="1" si="152"/>
        <v>364</v>
      </c>
      <c r="L1012" s="13">
        <f t="shared" ca="1" si="153"/>
        <v>833240.90968216385</v>
      </c>
      <c r="M1012" s="13">
        <f t="shared" ca="1" si="154"/>
        <v>784396.54185009538</v>
      </c>
    </row>
    <row r="1013" spans="3:14" x14ac:dyDescent="0.2">
      <c r="C1013">
        <f t="shared" si="146"/>
        <v>969</v>
      </c>
      <c r="E1013">
        <f t="shared" ca="1" si="147"/>
        <v>160</v>
      </c>
      <c r="F1013" s="30">
        <f t="shared" ca="1" si="148"/>
        <v>1.9683573755234995E-2</v>
      </c>
      <c r="G1013" s="30">
        <f t="shared" ca="1" si="149"/>
        <v>0.84623539785946944</v>
      </c>
      <c r="H1013" s="13">
        <f t="shared" ca="1" si="150"/>
        <v>846235.39785946941</v>
      </c>
      <c r="J1013" s="13">
        <f t="shared" ca="1" si="151"/>
        <v>846235.39795626944</v>
      </c>
      <c r="K1013">
        <f t="shared" ca="1" si="152"/>
        <v>170</v>
      </c>
      <c r="L1013" s="13">
        <f t="shared" ca="1" si="153"/>
        <v>846235.39795626944</v>
      </c>
      <c r="M1013" s="13">
        <f t="shared" ca="1" si="154"/>
        <v>783585.04039184516</v>
      </c>
    </row>
    <row r="1014" spans="3:14" x14ac:dyDescent="0.2">
      <c r="C1014">
        <f t="shared" si="146"/>
        <v>970</v>
      </c>
      <c r="E1014">
        <f t="shared" ca="1" si="147"/>
        <v>7</v>
      </c>
      <c r="F1014" s="30">
        <f t="shared" ca="1" si="148"/>
        <v>1.9541746055007359E-4</v>
      </c>
      <c r="G1014" s="30">
        <f t="shared" ca="1" si="149"/>
        <v>0.83006217695051043</v>
      </c>
      <c r="H1014" s="13">
        <f t="shared" ca="1" si="150"/>
        <v>830062.17695051047</v>
      </c>
      <c r="J1014" s="13">
        <f t="shared" ca="1" si="151"/>
        <v>830062.17704741051</v>
      </c>
      <c r="K1014">
        <f t="shared" ca="1" si="152"/>
        <v>523</v>
      </c>
      <c r="L1014" s="13">
        <f t="shared" ca="1" si="153"/>
        <v>830062.17704741051</v>
      </c>
      <c r="M1014" s="13">
        <f t="shared" ca="1" si="154"/>
        <v>783585.04034714506</v>
      </c>
    </row>
    <row r="1015" spans="3:14" x14ac:dyDescent="0.2">
      <c r="C1015">
        <f t="shared" si="146"/>
        <v>971</v>
      </c>
      <c r="E1015">
        <f t="shared" ca="1" si="147"/>
        <v>618</v>
      </c>
      <c r="F1015" s="30">
        <f t="shared" ca="1" si="148"/>
        <v>4.0256772930038487E-3</v>
      </c>
      <c r="G1015" s="30">
        <f t="shared" ca="1" si="149"/>
        <v>0.83324090958546382</v>
      </c>
      <c r="H1015" s="13">
        <f t="shared" ca="1" si="150"/>
        <v>833240.90958546381</v>
      </c>
      <c r="J1015" s="13">
        <f t="shared" ca="1" si="151"/>
        <v>833240.90968246385</v>
      </c>
      <c r="K1015">
        <f t="shared" ca="1" si="152"/>
        <v>363</v>
      </c>
      <c r="L1015" s="13">
        <f t="shared" ca="1" si="153"/>
        <v>833240.90968246385</v>
      </c>
      <c r="M1015" s="13">
        <f t="shared" ca="1" si="154"/>
        <v>781349.51421673712</v>
      </c>
    </row>
    <row r="1016" spans="3:14" x14ac:dyDescent="0.2">
      <c r="C1016">
        <f t="shared" si="146"/>
        <v>972</v>
      </c>
      <c r="E1016">
        <f t="shared" ca="1" si="147"/>
        <v>637</v>
      </c>
      <c r="F1016" s="30">
        <f t="shared" ca="1" si="148"/>
        <v>4.0256772930038487E-3</v>
      </c>
      <c r="G1016" s="30">
        <f t="shared" ca="1" si="149"/>
        <v>0.83324090958546382</v>
      </c>
      <c r="H1016" s="13">
        <f t="shared" ca="1" si="150"/>
        <v>833240.90958546381</v>
      </c>
      <c r="J1016" s="13">
        <f t="shared" ca="1" si="151"/>
        <v>833240.90968256386</v>
      </c>
      <c r="K1016">
        <f t="shared" ca="1" si="152"/>
        <v>362</v>
      </c>
      <c r="L1016" s="13">
        <f t="shared" ca="1" si="153"/>
        <v>833240.90968256386</v>
      </c>
      <c r="M1016" s="13">
        <f t="shared" ca="1" si="154"/>
        <v>779357.3973313265</v>
      </c>
    </row>
    <row r="1017" spans="3:14" x14ac:dyDescent="0.2">
      <c r="C1017">
        <f t="shared" si="146"/>
        <v>973</v>
      </c>
      <c r="E1017">
        <f t="shared" ca="1" si="147"/>
        <v>30</v>
      </c>
      <c r="F1017" s="30">
        <f t="shared" ca="1" si="148"/>
        <v>-3.7695410993444312E-2</v>
      </c>
      <c r="G1017" s="30">
        <f t="shared" ca="1" si="149"/>
        <v>0.79861657841654055</v>
      </c>
      <c r="H1017" s="13">
        <f t="shared" ca="1" si="150"/>
        <v>798616.57841654052</v>
      </c>
      <c r="J1017" s="13">
        <f t="shared" ca="1" si="151"/>
        <v>798616.57851374056</v>
      </c>
      <c r="K1017">
        <f t="shared" ca="1" si="152"/>
        <v>896</v>
      </c>
      <c r="L1017" s="13">
        <f t="shared" ca="1" si="153"/>
        <v>798616.57851374056</v>
      </c>
      <c r="M1017" s="13">
        <f t="shared" ca="1" si="154"/>
        <v>778501.73609673721</v>
      </c>
    </row>
    <row r="1018" spans="3:14" x14ac:dyDescent="0.2">
      <c r="C1018">
        <f t="shared" si="146"/>
        <v>974</v>
      </c>
      <c r="E1018">
        <f t="shared" ca="1" si="147"/>
        <v>338</v>
      </c>
      <c r="F1018" s="30">
        <f t="shared" ca="1" si="148"/>
        <v>3.0023094688221841E-2</v>
      </c>
      <c r="G1018" s="30">
        <f t="shared" ca="1" si="149"/>
        <v>0.85481616628175527</v>
      </c>
      <c r="H1018" s="13">
        <f t="shared" ca="1" si="150"/>
        <v>854816.16628175532</v>
      </c>
      <c r="J1018" s="13">
        <f t="shared" ca="1" si="151"/>
        <v>854816.16637905536</v>
      </c>
      <c r="K1018">
        <f t="shared" ca="1" si="152"/>
        <v>94</v>
      </c>
      <c r="L1018" s="13">
        <f t="shared" ca="1" si="153"/>
        <v>854816.16637905536</v>
      </c>
      <c r="M1018" s="13">
        <f t="shared" ca="1" si="154"/>
        <v>778501.73605963716</v>
      </c>
    </row>
    <row r="1019" spans="3:14" x14ac:dyDescent="0.2">
      <c r="C1019">
        <f t="shared" si="146"/>
        <v>975</v>
      </c>
      <c r="E1019">
        <f t="shared" ca="1" si="147"/>
        <v>222</v>
      </c>
      <c r="F1019" s="30">
        <f t="shared" ca="1" si="148"/>
        <v>-1.1625216888374812E-2</v>
      </c>
      <c r="G1019" s="30">
        <f t="shared" ca="1" si="149"/>
        <v>0.82025223250433776</v>
      </c>
      <c r="H1019" s="13">
        <f t="shared" ca="1" si="150"/>
        <v>820252.23250433779</v>
      </c>
      <c r="J1019" s="13">
        <f t="shared" ca="1" si="151"/>
        <v>820252.23260173784</v>
      </c>
      <c r="K1019">
        <f t="shared" ca="1" si="152"/>
        <v>690</v>
      </c>
      <c r="L1019" s="13">
        <f t="shared" ca="1" si="153"/>
        <v>820252.23260173784</v>
      </c>
      <c r="M1019" s="13">
        <f t="shared" ca="1" si="154"/>
        <v>778048.61718603282</v>
      </c>
    </row>
    <row r="1020" spans="3:14" x14ac:dyDescent="0.2">
      <c r="C1020">
        <f t="shared" si="146"/>
        <v>976</v>
      </c>
      <c r="E1020">
        <f t="shared" ca="1" si="147"/>
        <v>58</v>
      </c>
      <c r="F1020" s="30">
        <f t="shared" ca="1" si="148"/>
        <v>-1.7270009963467392E-2</v>
      </c>
      <c r="G1020" s="30">
        <f t="shared" ca="1" si="149"/>
        <v>0.81556761873131833</v>
      </c>
      <c r="H1020" s="13">
        <f t="shared" ca="1" si="150"/>
        <v>815567.61873131839</v>
      </c>
      <c r="J1020" s="13">
        <f t="shared" ca="1" si="151"/>
        <v>815567.61882881843</v>
      </c>
      <c r="K1020">
        <f t="shared" ca="1" si="152"/>
        <v>762</v>
      </c>
      <c r="L1020" s="13">
        <f t="shared" ca="1" si="153"/>
        <v>815567.61882881843</v>
      </c>
      <c r="M1020" s="36">
        <f t="shared" ca="1" si="154"/>
        <v>777310.54746612103</v>
      </c>
      <c r="N1020" s="7" t="s">
        <v>9</v>
      </c>
    </row>
    <row r="1021" spans="3:14" x14ac:dyDescent="0.2">
      <c r="C1021">
        <f t="shared" si="146"/>
        <v>977</v>
      </c>
      <c r="E1021">
        <f t="shared" ca="1" si="147"/>
        <v>42</v>
      </c>
      <c r="F1021" s="30">
        <f t="shared" ca="1" si="148"/>
        <v>2.4886024748911773E-2</v>
      </c>
      <c r="G1021" s="30">
        <f t="shared" ca="1" si="149"/>
        <v>0.85055291193912186</v>
      </c>
      <c r="H1021" s="13">
        <f t="shared" ca="1" si="150"/>
        <v>850552.9119391219</v>
      </c>
      <c r="J1021" s="13">
        <f t="shared" ca="1" si="151"/>
        <v>850552.91203672194</v>
      </c>
      <c r="K1021">
        <f t="shared" ca="1" si="152"/>
        <v>126</v>
      </c>
      <c r="L1021" s="49">
        <f t="shared" ca="1" si="153"/>
        <v>850552.91203672194</v>
      </c>
      <c r="M1021" s="49">
        <f t="shared" ca="1" si="154"/>
        <v>777310.54737882095</v>
      </c>
      <c r="N1021" s="50"/>
    </row>
    <row r="1022" spans="3:14" x14ac:dyDescent="0.2">
      <c r="C1022">
        <f t="shared" si="146"/>
        <v>978</v>
      </c>
      <c r="E1022">
        <f t="shared" ca="1" si="147"/>
        <v>259</v>
      </c>
      <c r="F1022" s="30">
        <f t="shared" ca="1" si="148"/>
        <v>-6.3368421052631629E-2</v>
      </c>
      <c r="G1022" s="30">
        <f t="shared" ca="1" si="149"/>
        <v>0.77731054736842098</v>
      </c>
      <c r="H1022" s="13">
        <f t="shared" ca="1" si="150"/>
        <v>777310.54736842099</v>
      </c>
      <c r="J1022" s="13">
        <f t="shared" ca="1" si="151"/>
        <v>777310.54746612103</v>
      </c>
      <c r="K1022">
        <f t="shared" ca="1" si="152"/>
        <v>975</v>
      </c>
      <c r="L1022" s="13">
        <f t="shared" ca="1" si="153"/>
        <v>777310.54746612103</v>
      </c>
      <c r="M1022" s="13">
        <f t="shared" ca="1" si="154"/>
        <v>776441.31505322398</v>
      </c>
    </row>
    <row r="1023" spans="3:14" x14ac:dyDescent="0.2">
      <c r="C1023">
        <f t="shared" si="146"/>
        <v>979</v>
      </c>
      <c r="E1023">
        <f t="shared" ca="1" si="147"/>
        <v>200</v>
      </c>
      <c r="F1023" s="30">
        <f t="shared" ca="1" si="148"/>
        <v>-6.5082980800545975E-5</v>
      </c>
      <c r="G1023" s="30">
        <f t="shared" ca="1" si="149"/>
        <v>0.82984598763423356</v>
      </c>
      <c r="H1023" s="13">
        <f t="shared" ca="1" si="150"/>
        <v>829845.98763423355</v>
      </c>
      <c r="J1023" s="13">
        <f t="shared" ca="1" si="151"/>
        <v>829845.98773203359</v>
      </c>
      <c r="K1023">
        <f t="shared" ca="1" si="152"/>
        <v>529</v>
      </c>
      <c r="L1023" s="13">
        <f t="shared" ca="1" si="153"/>
        <v>829845.98773203359</v>
      </c>
      <c r="M1023" s="13">
        <f t="shared" ca="1" si="154"/>
        <v>776441.31503102393</v>
      </c>
    </row>
    <row r="1024" spans="3:14" x14ac:dyDescent="0.2">
      <c r="C1024">
        <f t="shared" si="146"/>
        <v>980</v>
      </c>
      <c r="E1024">
        <f t="shared" ca="1" si="147"/>
        <v>648</v>
      </c>
      <c r="F1024" s="30">
        <f t="shared" ca="1" si="148"/>
        <v>4.0256772930038487E-3</v>
      </c>
      <c r="G1024" s="30">
        <f t="shared" ca="1" si="149"/>
        <v>0.83324090958546382</v>
      </c>
      <c r="H1024" s="13">
        <f t="shared" ca="1" si="150"/>
        <v>833240.90958546381</v>
      </c>
      <c r="J1024" s="13">
        <f t="shared" ca="1" si="151"/>
        <v>833240.90968336386</v>
      </c>
      <c r="K1024">
        <f t="shared" ca="1" si="152"/>
        <v>361</v>
      </c>
      <c r="L1024" s="13">
        <f t="shared" ca="1" si="153"/>
        <v>833240.90968336386</v>
      </c>
      <c r="M1024" s="13">
        <f t="shared" ca="1" si="154"/>
        <v>776307.06434095267</v>
      </c>
    </row>
    <row r="1025" spans="3:13" x14ac:dyDescent="0.2">
      <c r="C1025">
        <f t="shared" si="146"/>
        <v>981</v>
      </c>
      <c r="E1025">
        <f t="shared" ca="1" si="147"/>
        <v>357</v>
      </c>
      <c r="F1025" s="30">
        <f t="shared" ca="1" si="148"/>
        <v>2.5482535424806052E-2</v>
      </c>
      <c r="G1025" s="30">
        <f t="shared" ca="1" si="149"/>
        <v>0.85104795614904649</v>
      </c>
      <c r="H1025" s="13">
        <f t="shared" ca="1" si="150"/>
        <v>851047.95614904654</v>
      </c>
      <c r="J1025" s="13">
        <f t="shared" ca="1" si="151"/>
        <v>851047.95624704659</v>
      </c>
      <c r="K1025">
        <f t="shared" ca="1" si="152"/>
        <v>124</v>
      </c>
      <c r="L1025" s="13">
        <f t="shared" ca="1" si="153"/>
        <v>851047.95624704659</v>
      </c>
      <c r="M1025" s="13">
        <f t="shared" ca="1" si="154"/>
        <v>776307.06432675268</v>
      </c>
    </row>
    <row r="1026" spans="3:13" x14ac:dyDescent="0.2">
      <c r="C1026">
        <f t="shared" si="146"/>
        <v>982</v>
      </c>
      <c r="E1026">
        <f t="shared" ca="1" si="147"/>
        <v>477</v>
      </c>
      <c r="F1026" s="30">
        <f t="shared" ca="1" si="148"/>
        <v>-3.7158259530227111E-2</v>
      </c>
      <c r="G1026" s="30">
        <f t="shared" ca="1" si="149"/>
        <v>0.79906236041586454</v>
      </c>
      <c r="H1026" s="13">
        <f t="shared" ca="1" si="150"/>
        <v>799062.3604158645</v>
      </c>
      <c r="J1026" s="13">
        <f t="shared" ca="1" si="151"/>
        <v>799062.36051396455</v>
      </c>
      <c r="K1026">
        <f t="shared" ca="1" si="152"/>
        <v>892</v>
      </c>
      <c r="L1026" s="13">
        <f t="shared" ca="1" si="153"/>
        <v>799062.36051396455</v>
      </c>
      <c r="M1026" s="13">
        <f t="shared" ca="1" si="154"/>
        <v>776307.06431135267</v>
      </c>
    </row>
    <row r="1027" spans="3:13" x14ac:dyDescent="0.2">
      <c r="C1027">
        <f t="shared" si="146"/>
        <v>983</v>
      </c>
      <c r="E1027">
        <f t="shared" ca="1" si="147"/>
        <v>15</v>
      </c>
      <c r="F1027" s="30">
        <f t="shared" ca="1" si="148"/>
        <v>-1.1395716246664911E-3</v>
      </c>
      <c r="G1027" s="30">
        <f t="shared" ca="1" si="149"/>
        <v>0.82895426950868922</v>
      </c>
      <c r="H1027" s="13">
        <f t="shared" ca="1" si="150"/>
        <v>828954.26950868918</v>
      </c>
      <c r="J1027" s="13">
        <f t="shared" ca="1" si="151"/>
        <v>828954.26960688923</v>
      </c>
      <c r="K1027">
        <f t="shared" ca="1" si="152"/>
        <v>561</v>
      </c>
      <c r="L1027" s="13">
        <f t="shared" ca="1" si="153"/>
        <v>828954.26960688923</v>
      </c>
      <c r="M1027" s="13">
        <f t="shared" ca="1" si="154"/>
        <v>775786.78129012417</v>
      </c>
    </row>
    <row r="1028" spans="3:13" x14ac:dyDescent="0.2">
      <c r="C1028">
        <f t="shared" si="146"/>
        <v>984</v>
      </c>
      <c r="E1028">
        <f t="shared" ca="1" si="147"/>
        <v>583</v>
      </c>
      <c r="F1028" s="30">
        <f t="shared" ca="1" si="148"/>
        <v>0</v>
      </c>
      <c r="G1028" s="30">
        <f t="shared" ca="1" si="149"/>
        <v>0.82989999999999997</v>
      </c>
      <c r="H1028" s="13">
        <f t="shared" ca="1" si="150"/>
        <v>829900</v>
      </c>
      <c r="J1028" s="13">
        <f t="shared" ca="1" si="151"/>
        <v>829900.00009830005</v>
      </c>
      <c r="K1028">
        <f t="shared" ca="1" si="152"/>
        <v>528</v>
      </c>
      <c r="L1028" s="13">
        <f t="shared" ca="1" si="153"/>
        <v>829900.00009830005</v>
      </c>
      <c r="M1028" s="13">
        <f t="shared" ca="1" si="154"/>
        <v>773484.5470477537</v>
      </c>
    </row>
    <row r="1029" spans="3:13" x14ac:dyDescent="0.2">
      <c r="C1029">
        <f t="shared" si="146"/>
        <v>985</v>
      </c>
      <c r="E1029">
        <f t="shared" ca="1" si="147"/>
        <v>143</v>
      </c>
      <c r="F1029" s="30">
        <f t="shared" ca="1" si="148"/>
        <v>8.9248746377144084E-3</v>
      </c>
      <c r="G1029" s="30">
        <f t="shared" ca="1" si="149"/>
        <v>0.83730675346183914</v>
      </c>
      <c r="H1029" s="13">
        <f t="shared" ca="1" si="150"/>
        <v>837306.75346183917</v>
      </c>
      <c r="J1029" s="13">
        <f t="shared" ca="1" si="151"/>
        <v>837306.75356023922</v>
      </c>
      <c r="K1029">
        <f t="shared" ca="1" si="152"/>
        <v>296</v>
      </c>
      <c r="L1029" s="13">
        <f t="shared" ca="1" si="153"/>
        <v>837306.75356023922</v>
      </c>
      <c r="M1029" s="13">
        <f t="shared" ca="1" si="154"/>
        <v>773484.54699625378</v>
      </c>
    </row>
    <row r="1030" spans="3:13" x14ac:dyDescent="0.2">
      <c r="C1030">
        <f t="shared" si="146"/>
        <v>986</v>
      </c>
      <c r="E1030">
        <f t="shared" ca="1" si="147"/>
        <v>318</v>
      </c>
      <c r="F1030" s="30">
        <f t="shared" ca="1" si="148"/>
        <v>6.489428511618156E-3</v>
      </c>
      <c r="G1030" s="30">
        <f t="shared" ca="1" si="149"/>
        <v>0.83528557672179193</v>
      </c>
      <c r="H1030" s="13">
        <f t="shared" ca="1" si="150"/>
        <v>835285.57672179188</v>
      </c>
      <c r="J1030" s="13">
        <f t="shared" ca="1" si="151"/>
        <v>835285.57682029193</v>
      </c>
      <c r="K1030">
        <f t="shared" ca="1" si="152"/>
        <v>335</v>
      </c>
      <c r="L1030" s="13">
        <f t="shared" ca="1" si="153"/>
        <v>835285.57682029193</v>
      </c>
      <c r="M1030" s="13">
        <f t="shared" ca="1" si="154"/>
        <v>771677.44725456531</v>
      </c>
    </row>
    <row r="1031" spans="3:13" x14ac:dyDescent="0.2">
      <c r="C1031">
        <f t="shared" si="146"/>
        <v>987</v>
      </c>
      <c r="E1031">
        <f t="shared" ca="1" si="147"/>
        <v>423</v>
      </c>
      <c r="F1031" s="30">
        <f t="shared" ca="1" si="148"/>
        <v>-1.5323322096227887E-4</v>
      </c>
      <c r="G1031" s="30">
        <f t="shared" ca="1" si="149"/>
        <v>0.82977283174992333</v>
      </c>
      <c r="H1031" s="13">
        <f t="shared" ca="1" si="150"/>
        <v>829772.83174992329</v>
      </c>
      <c r="J1031" s="13">
        <f t="shared" ca="1" si="151"/>
        <v>829772.83184852335</v>
      </c>
      <c r="K1031">
        <f t="shared" ca="1" si="152"/>
        <v>534</v>
      </c>
      <c r="L1031" s="13">
        <f t="shared" ca="1" si="153"/>
        <v>829772.83184852335</v>
      </c>
      <c r="M1031" s="13">
        <f t="shared" ca="1" si="154"/>
        <v>770674.72074711195</v>
      </c>
    </row>
    <row r="1032" spans="3:13" x14ac:dyDescent="0.2">
      <c r="C1032">
        <f t="shared" si="146"/>
        <v>988</v>
      </c>
      <c r="E1032">
        <f t="shared" ca="1" si="147"/>
        <v>523</v>
      </c>
      <c r="F1032" s="30">
        <f t="shared" ca="1" si="148"/>
        <v>2.2326412145567964E-3</v>
      </c>
      <c r="G1032" s="30">
        <f t="shared" ca="1" si="149"/>
        <v>0.83175286894396061</v>
      </c>
      <c r="H1032" s="13">
        <f t="shared" ca="1" si="150"/>
        <v>831752.86894396064</v>
      </c>
      <c r="J1032" s="13">
        <f t="shared" ca="1" si="151"/>
        <v>831752.86904266069</v>
      </c>
      <c r="K1032">
        <f t="shared" ca="1" si="152"/>
        <v>501</v>
      </c>
      <c r="L1032" s="13">
        <f t="shared" ca="1" si="153"/>
        <v>831752.86904266069</v>
      </c>
      <c r="M1032" s="13">
        <f t="shared" ca="1" si="154"/>
        <v>770674.72071451193</v>
      </c>
    </row>
    <row r="1033" spans="3:13" x14ac:dyDescent="0.2">
      <c r="C1033">
        <f t="shared" si="146"/>
        <v>989</v>
      </c>
      <c r="E1033">
        <f t="shared" ca="1" si="147"/>
        <v>611</v>
      </c>
      <c r="F1033" s="30">
        <f t="shared" ca="1" si="148"/>
        <v>-1.5172862252085251E-3</v>
      </c>
      <c r="G1033" s="30">
        <f t="shared" ca="1" si="149"/>
        <v>0.82864080416169938</v>
      </c>
      <c r="H1033" s="13">
        <f t="shared" ca="1" si="150"/>
        <v>828640.80416169937</v>
      </c>
      <c r="J1033" s="13">
        <f t="shared" ca="1" si="151"/>
        <v>828640.80426049943</v>
      </c>
      <c r="K1033">
        <f t="shared" ca="1" si="152"/>
        <v>570</v>
      </c>
      <c r="L1033" s="13">
        <f t="shared" ca="1" si="153"/>
        <v>828640.80426049943</v>
      </c>
      <c r="M1033" s="13">
        <f t="shared" ca="1" si="154"/>
        <v>770674.72070381185</v>
      </c>
    </row>
    <row r="1034" spans="3:13" x14ac:dyDescent="0.2">
      <c r="C1034">
        <f t="shared" si="146"/>
        <v>990</v>
      </c>
      <c r="E1034">
        <f t="shared" ca="1" si="147"/>
        <v>132</v>
      </c>
      <c r="F1034" s="30">
        <f t="shared" ca="1" si="148"/>
        <v>1.6406293745450329E-2</v>
      </c>
      <c r="G1034" s="30">
        <f t="shared" ca="1" si="149"/>
        <v>0.84351558317934916</v>
      </c>
      <c r="H1034" s="13">
        <f t="shared" ca="1" si="150"/>
        <v>843515.5831793492</v>
      </c>
      <c r="J1034" s="13">
        <f t="shared" ca="1" si="151"/>
        <v>843515.58327824925</v>
      </c>
      <c r="K1034">
        <f t="shared" ca="1" si="152"/>
        <v>204</v>
      </c>
      <c r="L1034" s="13">
        <f t="shared" ca="1" si="153"/>
        <v>843515.58327824925</v>
      </c>
      <c r="M1034" s="13">
        <f t="shared" ca="1" si="154"/>
        <v>770674.72068721196</v>
      </c>
    </row>
    <row r="1035" spans="3:13" x14ac:dyDescent="0.2">
      <c r="C1035">
        <f t="shared" si="146"/>
        <v>991</v>
      </c>
      <c r="E1035">
        <f t="shared" ca="1" si="147"/>
        <v>394</v>
      </c>
      <c r="F1035" s="30">
        <f t="shared" ca="1" si="148"/>
        <v>-3.7910208833587977E-2</v>
      </c>
      <c r="G1035" s="30">
        <f t="shared" ca="1" si="149"/>
        <v>0.79843831768900531</v>
      </c>
      <c r="H1035" s="13">
        <f t="shared" ca="1" si="150"/>
        <v>798438.31768900529</v>
      </c>
      <c r="J1035" s="13">
        <f t="shared" ca="1" si="151"/>
        <v>798438.31778800534</v>
      </c>
      <c r="K1035">
        <f t="shared" ca="1" si="152"/>
        <v>899</v>
      </c>
      <c r="L1035" s="13">
        <f t="shared" ca="1" si="153"/>
        <v>798438.31778800534</v>
      </c>
      <c r="M1035" s="13">
        <f t="shared" ca="1" si="154"/>
        <v>767410.15010005061</v>
      </c>
    </row>
    <row r="1036" spans="3:13" x14ac:dyDescent="0.2">
      <c r="C1036">
        <f t="shared" si="146"/>
        <v>992</v>
      </c>
      <c r="E1036">
        <f t="shared" ca="1" si="147"/>
        <v>522</v>
      </c>
      <c r="F1036" s="30">
        <f t="shared" ca="1" si="148"/>
        <v>8.443093549476588E-3</v>
      </c>
      <c r="G1036" s="30">
        <f t="shared" ca="1" si="149"/>
        <v>0.83690692333671057</v>
      </c>
      <c r="H1036" s="13">
        <f t="shared" ca="1" si="150"/>
        <v>836906.92333671055</v>
      </c>
      <c r="J1036" s="13">
        <f t="shared" ca="1" si="151"/>
        <v>836906.9234358106</v>
      </c>
      <c r="K1036">
        <f t="shared" ca="1" si="152"/>
        <v>303</v>
      </c>
      <c r="L1036" s="13">
        <f t="shared" ca="1" si="153"/>
        <v>836906.9234358106</v>
      </c>
      <c r="M1036" s="13">
        <f t="shared" ca="1" si="154"/>
        <v>767410.15009355056</v>
      </c>
    </row>
    <row r="1037" spans="3:13" x14ac:dyDescent="0.2">
      <c r="C1037">
        <f t="shared" si="146"/>
        <v>993</v>
      </c>
      <c r="E1037">
        <f t="shared" ca="1" si="147"/>
        <v>306</v>
      </c>
      <c r="F1037" s="30">
        <f t="shared" ca="1" si="148"/>
        <v>3.1900470531940339E-3</v>
      </c>
      <c r="G1037" s="30">
        <f t="shared" ca="1" si="149"/>
        <v>0.83254742004944571</v>
      </c>
      <c r="H1037" s="13">
        <f t="shared" ca="1" si="150"/>
        <v>832547.4200494457</v>
      </c>
      <c r="J1037" s="13">
        <f t="shared" ca="1" si="151"/>
        <v>832547.42014864576</v>
      </c>
      <c r="K1037">
        <f t="shared" ca="1" si="152"/>
        <v>490</v>
      </c>
      <c r="L1037" s="13">
        <f t="shared" ca="1" si="153"/>
        <v>832547.42014864576</v>
      </c>
      <c r="M1037" s="13">
        <f t="shared" ca="1" si="154"/>
        <v>767410.15007055062</v>
      </c>
    </row>
    <row r="1038" spans="3:13" x14ac:dyDescent="0.2">
      <c r="C1038">
        <f t="shared" si="146"/>
        <v>994</v>
      </c>
      <c r="E1038">
        <f t="shared" ca="1" si="147"/>
        <v>80</v>
      </c>
      <c r="F1038" s="30">
        <f t="shared" ca="1" si="148"/>
        <v>-8.7118855009338247E-4</v>
      </c>
      <c r="G1038" s="30">
        <f t="shared" ca="1" si="149"/>
        <v>0.8291770006222775</v>
      </c>
      <c r="H1038" s="13">
        <f t="shared" ca="1" si="150"/>
        <v>829177.0006222775</v>
      </c>
      <c r="J1038" s="13">
        <f t="shared" ca="1" si="151"/>
        <v>829177.00072157755</v>
      </c>
      <c r="K1038">
        <f t="shared" ca="1" si="152"/>
        <v>553</v>
      </c>
      <c r="L1038" s="13">
        <f t="shared" ca="1" si="153"/>
        <v>829177.00072157755</v>
      </c>
      <c r="M1038" s="13">
        <f t="shared" ca="1" si="154"/>
        <v>766967.45015236468</v>
      </c>
    </row>
    <row r="1039" spans="3:13" x14ac:dyDescent="0.2">
      <c r="C1039">
        <f t="shared" si="146"/>
        <v>995</v>
      </c>
      <c r="E1039">
        <f t="shared" ca="1" si="147"/>
        <v>653</v>
      </c>
      <c r="F1039" s="30">
        <f t="shared" ca="1" si="148"/>
        <v>4.0256772930038487E-3</v>
      </c>
      <c r="G1039" s="30">
        <f t="shared" ca="1" si="149"/>
        <v>0.83324090958546382</v>
      </c>
      <c r="H1039" s="13">
        <f t="shared" ca="1" si="150"/>
        <v>833240.90958546381</v>
      </c>
      <c r="J1039" s="13">
        <f t="shared" ca="1" si="151"/>
        <v>833240.90968486376</v>
      </c>
      <c r="K1039">
        <f t="shared" ca="1" si="152"/>
        <v>360</v>
      </c>
      <c r="L1039" s="13">
        <f t="shared" ca="1" si="153"/>
        <v>833240.90968486376</v>
      </c>
      <c r="M1039" s="13">
        <f t="shared" ca="1" si="154"/>
        <v>764239.0169858624</v>
      </c>
    </row>
    <row r="1040" spans="3:13" x14ac:dyDescent="0.2">
      <c r="C1040">
        <f t="shared" si="146"/>
        <v>996</v>
      </c>
      <c r="E1040">
        <f t="shared" ca="1" si="147"/>
        <v>496</v>
      </c>
      <c r="F1040" s="30">
        <f t="shared" ca="1" si="148"/>
        <v>2.1903405979628587E-4</v>
      </c>
      <c r="G1040" s="30">
        <f t="shared" ca="1" si="149"/>
        <v>0.83008177636622493</v>
      </c>
      <c r="H1040" s="13">
        <f t="shared" ca="1" si="150"/>
        <v>830081.77636622498</v>
      </c>
      <c r="J1040" s="13">
        <f t="shared" ca="1" si="151"/>
        <v>830081.77646572492</v>
      </c>
      <c r="K1040">
        <f t="shared" ca="1" si="152"/>
        <v>521</v>
      </c>
      <c r="L1040" s="13">
        <f t="shared" ca="1" si="153"/>
        <v>830081.77646572492</v>
      </c>
      <c r="M1040" s="13">
        <f t="shared" ca="1" si="154"/>
        <v>764239.01695196237</v>
      </c>
    </row>
    <row r="1041" spans="3:13" x14ac:dyDescent="0.2">
      <c r="C1041">
        <f t="shared" si="146"/>
        <v>997</v>
      </c>
      <c r="E1041">
        <f t="shared" ca="1" si="147"/>
        <v>70</v>
      </c>
      <c r="F1041" s="30">
        <f t="shared" ca="1" si="148"/>
        <v>-1.0835725548861919E-2</v>
      </c>
      <c r="G1041" s="30">
        <f t="shared" ca="1" si="149"/>
        <v>0.82090743136699951</v>
      </c>
      <c r="H1041" s="13">
        <f t="shared" ca="1" si="150"/>
        <v>820907.43136699952</v>
      </c>
      <c r="J1041" s="13">
        <f t="shared" ca="1" si="151"/>
        <v>820907.43146659946</v>
      </c>
      <c r="K1041">
        <f t="shared" ca="1" si="152"/>
        <v>681</v>
      </c>
      <c r="L1041" s="13">
        <f t="shared" ca="1" si="153"/>
        <v>820907.43146659946</v>
      </c>
      <c r="M1041" s="13">
        <f t="shared" ca="1" si="154"/>
        <v>764239.01691486244</v>
      </c>
    </row>
    <row r="1042" spans="3:13" x14ac:dyDescent="0.2">
      <c r="C1042">
        <f t="shared" si="146"/>
        <v>998</v>
      </c>
      <c r="E1042">
        <f t="shared" ca="1" si="147"/>
        <v>627</v>
      </c>
      <c r="F1042" s="30">
        <f t="shared" ca="1" si="148"/>
        <v>4.0256772930038487E-3</v>
      </c>
      <c r="G1042" s="30">
        <f t="shared" ca="1" si="149"/>
        <v>0.83324090958546382</v>
      </c>
      <c r="H1042" s="13">
        <f t="shared" ca="1" si="150"/>
        <v>833240.90958546381</v>
      </c>
      <c r="J1042" s="13">
        <f t="shared" ca="1" si="151"/>
        <v>833240.90968516376</v>
      </c>
      <c r="K1042">
        <f t="shared" ca="1" si="152"/>
        <v>359</v>
      </c>
      <c r="L1042" s="13">
        <f t="shared" ca="1" si="153"/>
        <v>833240.90968516376</v>
      </c>
      <c r="M1042" s="13">
        <f t="shared" ca="1" si="154"/>
        <v>760402.30074516311</v>
      </c>
    </row>
    <row r="1043" spans="3:13" x14ac:dyDescent="0.2">
      <c r="C1043">
        <f t="shared" si="146"/>
        <v>999</v>
      </c>
      <c r="E1043">
        <f t="shared" ca="1" si="147"/>
        <v>598</v>
      </c>
      <c r="F1043" s="30">
        <f t="shared" ca="1" si="148"/>
        <v>-2.732539075308793E-3</v>
      </c>
      <c r="G1043" s="30">
        <f t="shared" ca="1" si="149"/>
        <v>0.82763226582140126</v>
      </c>
      <c r="H1043" s="13">
        <f t="shared" ca="1" si="150"/>
        <v>827632.26582140126</v>
      </c>
      <c r="J1043" s="13">
        <f t="shared" ca="1" si="151"/>
        <v>827632.26592120121</v>
      </c>
      <c r="K1043">
        <f t="shared" ca="1" si="152"/>
        <v>593</v>
      </c>
      <c r="L1043" s="13">
        <f t="shared" ca="1" si="153"/>
        <v>827632.26592120121</v>
      </c>
      <c r="M1043" s="13">
        <f t="shared" ca="1" si="154"/>
        <v>760402.30072596308</v>
      </c>
    </row>
    <row r="1044" spans="3:13" x14ac:dyDescent="0.2">
      <c r="C1044">
        <f t="shared" si="146"/>
        <v>1000</v>
      </c>
      <c r="E1044">
        <f t="shared" ca="1" si="147"/>
        <v>431</v>
      </c>
      <c r="F1044" s="30">
        <f t="shared" ca="1" si="148"/>
        <v>-1.9520710998254254E-2</v>
      </c>
      <c r="G1044" s="30">
        <f t="shared" ca="1" si="149"/>
        <v>0.81369976194254878</v>
      </c>
      <c r="H1044" s="13">
        <f t="shared" ca="1" si="150"/>
        <v>813699.76194254879</v>
      </c>
      <c r="J1044" s="13">
        <f t="shared" ca="1" si="151"/>
        <v>813699.76204244874</v>
      </c>
      <c r="K1044">
        <f t="shared" ca="1" si="152"/>
        <v>788</v>
      </c>
      <c r="L1044" s="13">
        <f t="shared" ca="1" si="153"/>
        <v>813699.76204244874</v>
      </c>
      <c r="M1044" s="13">
        <f t="shared" ca="1" si="154"/>
        <v>760402.30072296306</v>
      </c>
    </row>
    <row r="1045" spans="3:13" x14ac:dyDescent="0.2">
      <c r="C1045">
        <f t="shared" si="146"/>
        <v>1001</v>
      </c>
      <c r="E1045">
        <f t="shared" ca="1" si="147"/>
        <v>160</v>
      </c>
      <c r="F1045" s="30">
        <f t="shared" ca="1" si="148"/>
        <v>1.9683573755234995E-2</v>
      </c>
      <c r="G1045" s="30">
        <f t="shared" ca="1" si="149"/>
        <v>0.84623539785946944</v>
      </c>
      <c r="H1045" s="13">
        <f t="shared" ca="1" si="150"/>
        <v>846235.39785946941</v>
      </c>
      <c r="J1045" s="13">
        <f t="shared" ca="1" si="151"/>
        <v>846235.39795946935</v>
      </c>
      <c r="K1045">
        <f t="shared" ca="1" si="152"/>
        <v>169</v>
      </c>
      <c r="L1045" s="13">
        <f t="shared" ca="1" si="153"/>
        <v>846235.39795946935</v>
      </c>
      <c r="M1045" s="13">
        <f t="shared" ca="1" si="154"/>
        <v>760402.30070846307</v>
      </c>
    </row>
    <row r="1046" spans="3:13" x14ac:dyDescent="0.2">
      <c r="F1046" s="30"/>
    </row>
    <row r="1047" spans="3:13" x14ac:dyDescent="0.2">
      <c r="F1047" s="30"/>
    </row>
    <row r="1048" spans="3:13" x14ac:dyDescent="0.2">
      <c r="F1048" s="30"/>
    </row>
    <row r="1049" spans="3:13" x14ac:dyDescent="0.2">
      <c r="F1049" s="30"/>
    </row>
    <row r="1050" spans="3:13" x14ac:dyDescent="0.2">
      <c r="F1050" s="30"/>
    </row>
    <row r="1051" spans="3:13" x14ac:dyDescent="0.2">
      <c r="F1051" s="30"/>
    </row>
    <row r="1052" spans="3:13" x14ac:dyDescent="0.2">
      <c r="F1052" s="30"/>
    </row>
    <row r="1053" spans="3:13" x14ac:dyDescent="0.2">
      <c r="F1053" s="30"/>
    </row>
    <row r="1054" spans="3:13" x14ac:dyDescent="0.2">
      <c r="F1054" s="30"/>
    </row>
    <row r="1055" spans="3:13" x14ac:dyDescent="0.2">
      <c r="F1055" s="30"/>
    </row>
    <row r="1056" spans="3:13" x14ac:dyDescent="0.2">
      <c r="F1056" s="30"/>
    </row>
    <row r="1057" spans="6:6" x14ac:dyDescent="0.2">
      <c r="F1057" s="30"/>
    </row>
    <row r="1058" spans="6:6" x14ac:dyDescent="0.2">
      <c r="F1058" s="30"/>
    </row>
    <row r="1059" spans="6:6" x14ac:dyDescent="0.2">
      <c r="F1059" s="30"/>
    </row>
    <row r="1060" spans="6:6" x14ac:dyDescent="0.2">
      <c r="F1060" s="30"/>
    </row>
    <row r="1061" spans="6:6" x14ac:dyDescent="0.2">
      <c r="F1061" s="30"/>
    </row>
    <row r="1062" spans="6:6" x14ac:dyDescent="0.2">
      <c r="F1062" s="30"/>
    </row>
    <row r="1063" spans="6:6" x14ac:dyDescent="0.2">
      <c r="F1063" s="30"/>
    </row>
    <row r="1064" spans="6:6" x14ac:dyDescent="0.2">
      <c r="F1064" s="30"/>
    </row>
    <row r="1065" spans="6:6" x14ac:dyDescent="0.2">
      <c r="F1065" s="30"/>
    </row>
    <row r="1066" spans="6:6" x14ac:dyDescent="0.2">
      <c r="F1066" s="30"/>
    </row>
    <row r="1067" spans="6:6" x14ac:dyDescent="0.2">
      <c r="F1067" s="30"/>
    </row>
    <row r="1068" spans="6:6" x14ac:dyDescent="0.2">
      <c r="F1068" s="30"/>
    </row>
    <row r="1069" spans="6:6" x14ac:dyDescent="0.2">
      <c r="F1069" s="30"/>
    </row>
    <row r="1070" spans="6:6" x14ac:dyDescent="0.2">
      <c r="F1070" s="30"/>
    </row>
    <row r="1071" spans="6:6" x14ac:dyDescent="0.2">
      <c r="F1071" s="30"/>
    </row>
    <row r="1072" spans="6:6" x14ac:dyDescent="0.2">
      <c r="F1072" s="30"/>
    </row>
    <row r="1073" spans="6:6" x14ac:dyDescent="0.2">
      <c r="F1073" s="30"/>
    </row>
    <row r="1074" spans="6:6" x14ac:dyDescent="0.2">
      <c r="F1074" s="30"/>
    </row>
    <row r="1075" spans="6:6" x14ac:dyDescent="0.2">
      <c r="F1075" s="30"/>
    </row>
    <row r="1076" spans="6:6" x14ac:dyDescent="0.2">
      <c r="F1076" s="30"/>
    </row>
    <row r="1077" spans="6:6" x14ac:dyDescent="0.2">
      <c r="F1077" s="30"/>
    </row>
    <row r="1078" spans="6:6" x14ac:dyDescent="0.2">
      <c r="F1078" s="30"/>
    </row>
    <row r="1079" spans="6:6" x14ac:dyDescent="0.2">
      <c r="F1079" s="30"/>
    </row>
    <row r="1080" spans="6:6" x14ac:dyDescent="0.2">
      <c r="F1080" s="30"/>
    </row>
    <row r="1081" spans="6:6" x14ac:dyDescent="0.2">
      <c r="F1081" s="30"/>
    </row>
    <row r="1082" spans="6:6" x14ac:dyDescent="0.2">
      <c r="F1082" s="30"/>
    </row>
    <row r="1083" spans="6:6" x14ac:dyDescent="0.2">
      <c r="F1083" s="30"/>
    </row>
    <row r="1084" spans="6:6" x14ac:dyDescent="0.2">
      <c r="F1084" s="30"/>
    </row>
    <row r="1085" spans="6:6" x14ac:dyDescent="0.2">
      <c r="F1085" s="30"/>
    </row>
    <row r="1086" spans="6:6" x14ac:dyDescent="0.2">
      <c r="F1086" s="30"/>
    </row>
    <row r="1087" spans="6:6" x14ac:dyDescent="0.2">
      <c r="F1087" s="30"/>
    </row>
    <row r="1088" spans="6:6" x14ac:dyDescent="0.2">
      <c r="F1088" s="30"/>
    </row>
    <row r="1089" spans="6:6" x14ac:dyDescent="0.2">
      <c r="F1089" s="30"/>
    </row>
    <row r="1090" spans="6:6" x14ac:dyDescent="0.2">
      <c r="F1090" s="30"/>
    </row>
    <row r="1091" spans="6:6" x14ac:dyDescent="0.2">
      <c r="F1091" s="30"/>
    </row>
    <row r="1092" spans="6:6" x14ac:dyDescent="0.2">
      <c r="F1092" s="30"/>
    </row>
    <row r="1093" spans="6:6" x14ac:dyDescent="0.2">
      <c r="F1093" s="30"/>
    </row>
    <row r="1094" spans="6:6" x14ac:dyDescent="0.2">
      <c r="F1094" s="30"/>
    </row>
    <row r="1095" spans="6:6" x14ac:dyDescent="0.2">
      <c r="F1095" s="30"/>
    </row>
    <row r="1096" spans="6:6" x14ac:dyDescent="0.2">
      <c r="F1096" s="30"/>
    </row>
    <row r="1097" spans="6:6" x14ac:dyDescent="0.2">
      <c r="F1097" s="30"/>
    </row>
    <row r="1098" spans="6:6" x14ac:dyDescent="0.2">
      <c r="F1098" s="30"/>
    </row>
    <row r="1099" spans="6:6" x14ac:dyDescent="0.2">
      <c r="F1099" s="30"/>
    </row>
    <row r="1100" spans="6:6" x14ac:dyDescent="0.2">
      <c r="F1100" s="30"/>
    </row>
    <row r="1101" spans="6:6" x14ac:dyDescent="0.2">
      <c r="F1101" s="30"/>
    </row>
    <row r="1102" spans="6:6" x14ac:dyDescent="0.2">
      <c r="F1102" s="30"/>
    </row>
    <row r="1103" spans="6:6" x14ac:dyDescent="0.2">
      <c r="F1103" s="30"/>
    </row>
    <row r="1104" spans="6:6" x14ac:dyDescent="0.2">
      <c r="F1104" s="30"/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B20"/>
    </sheetView>
  </sheetViews>
  <sheetFormatPr defaultRowHeight="12.75" x14ac:dyDescent="0.2"/>
  <sheetData>
    <row r="1" spans="1:2" x14ac:dyDescent="0.2">
      <c r="A1" s="4" t="s">
        <v>5</v>
      </c>
      <c r="B1" s="4" t="s">
        <v>0</v>
      </c>
    </row>
    <row r="2" spans="1:2" x14ac:dyDescent="0.2">
      <c r="A2" s="10">
        <v>930000</v>
      </c>
      <c r="B2" s="2">
        <v>0</v>
      </c>
    </row>
    <row r="3" spans="1:2" x14ac:dyDescent="0.2">
      <c r="A3" s="10">
        <v>950000</v>
      </c>
      <c r="B3" s="2">
        <v>6</v>
      </c>
    </row>
    <row r="4" spans="1:2" x14ac:dyDescent="0.2">
      <c r="A4" s="10">
        <v>970000</v>
      </c>
      <c r="B4" s="2">
        <v>0</v>
      </c>
    </row>
    <row r="5" spans="1:2" x14ac:dyDescent="0.2">
      <c r="A5" s="10">
        <v>990000</v>
      </c>
      <c r="B5" s="2">
        <v>0</v>
      </c>
    </row>
    <row r="6" spans="1:2" x14ac:dyDescent="0.2">
      <c r="A6" s="10">
        <v>1010000</v>
      </c>
      <c r="B6" s="2">
        <v>0</v>
      </c>
    </row>
    <row r="7" spans="1:2" x14ac:dyDescent="0.2">
      <c r="A7" s="10">
        <v>1030000</v>
      </c>
      <c r="B7" s="2">
        <v>0</v>
      </c>
    </row>
    <row r="8" spans="1:2" x14ac:dyDescent="0.2">
      <c r="A8" s="10">
        <v>1050000</v>
      </c>
      <c r="B8" s="2">
        <v>4</v>
      </c>
    </row>
    <row r="9" spans="1:2" x14ac:dyDescent="0.2">
      <c r="A9" s="10">
        <v>1070000</v>
      </c>
      <c r="B9" s="2">
        <v>14</v>
      </c>
    </row>
    <row r="10" spans="1:2" x14ac:dyDescent="0.2">
      <c r="A10" s="10">
        <v>1090000</v>
      </c>
      <c r="B10" s="2">
        <v>92</v>
      </c>
    </row>
    <row r="11" spans="1:2" x14ac:dyDescent="0.2">
      <c r="A11" s="10">
        <v>1110000</v>
      </c>
      <c r="B11" s="2">
        <v>161</v>
      </c>
    </row>
    <row r="12" spans="1:2" x14ac:dyDescent="0.2">
      <c r="A12" s="10">
        <v>1130000</v>
      </c>
      <c r="B12" s="2">
        <v>187</v>
      </c>
    </row>
    <row r="13" spans="1:2" x14ac:dyDescent="0.2">
      <c r="A13" s="10">
        <v>1150000</v>
      </c>
      <c r="B13" s="2">
        <v>259</v>
      </c>
    </row>
    <row r="14" spans="1:2" x14ac:dyDescent="0.2">
      <c r="A14" s="10">
        <v>1170000</v>
      </c>
      <c r="B14" s="2">
        <v>106</v>
      </c>
    </row>
    <row r="15" spans="1:2" x14ac:dyDescent="0.2">
      <c r="A15" s="10">
        <v>1190000</v>
      </c>
      <c r="B15" s="2">
        <v>92</v>
      </c>
    </row>
    <row r="16" spans="1:2" x14ac:dyDescent="0.2">
      <c r="A16" s="10">
        <v>1210000</v>
      </c>
      <c r="B16" s="2">
        <v>35</v>
      </c>
    </row>
    <row r="17" spans="1:2" x14ac:dyDescent="0.2">
      <c r="A17" s="10">
        <v>1230000</v>
      </c>
      <c r="B17" s="2">
        <v>28</v>
      </c>
    </row>
    <row r="18" spans="1:2" x14ac:dyDescent="0.2">
      <c r="A18" s="10">
        <v>1250000</v>
      </c>
      <c r="B18" s="2">
        <v>11</v>
      </c>
    </row>
    <row r="19" spans="1:2" x14ac:dyDescent="0.2">
      <c r="A19" s="10">
        <v>1270000</v>
      </c>
      <c r="B19" s="2">
        <v>2</v>
      </c>
    </row>
    <row r="20" spans="1:2" ht="13.5" thickBot="1" x14ac:dyDescent="0.25">
      <c r="A20" s="3" t="s">
        <v>6</v>
      </c>
      <c r="B20" s="3">
        <v>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" sqref="B2"/>
    </sheetView>
  </sheetViews>
  <sheetFormatPr defaultRowHeight="12.75" x14ac:dyDescent="0.2"/>
  <cols>
    <col min="1" max="1" width="9.140625" style="17"/>
  </cols>
  <sheetData>
    <row r="1" spans="1:2" x14ac:dyDescent="0.2">
      <c r="A1" s="15" t="s">
        <v>5</v>
      </c>
      <c r="B1" s="4" t="s">
        <v>0</v>
      </c>
    </row>
    <row r="2" spans="1:2" x14ac:dyDescent="0.2">
      <c r="A2" s="14">
        <v>796518.6995478376</v>
      </c>
      <c r="B2" s="2">
        <v>3</v>
      </c>
    </row>
    <row r="3" spans="1:2" x14ac:dyDescent="0.2">
      <c r="A3" s="14">
        <v>804884.48522663291</v>
      </c>
      <c r="B3" s="2">
        <v>0</v>
      </c>
    </row>
    <row r="4" spans="1:2" x14ac:dyDescent="0.2">
      <c r="A4" s="14">
        <v>813250.27090542822</v>
      </c>
      <c r="B4" s="2">
        <v>1</v>
      </c>
    </row>
    <row r="5" spans="1:2" x14ac:dyDescent="0.2">
      <c r="A5" s="14">
        <v>821616.05658422352</v>
      </c>
      <c r="B5" s="2">
        <v>0</v>
      </c>
    </row>
    <row r="6" spans="1:2" x14ac:dyDescent="0.2">
      <c r="A6" s="14">
        <v>829981.84226301883</v>
      </c>
      <c r="B6" s="2">
        <v>0</v>
      </c>
    </row>
    <row r="7" spans="1:2" x14ac:dyDescent="0.2">
      <c r="A7" s="14">
        <v>838347.62794181402</v>
      </c>
      <c r="B7" s="2">
        <v>8</v>
      </c>
    </row>
    <row r="8" spans="1:2" x14ac:dyDescent="0.2">
      <c r="A8" s="14">
        <v>846713.41362060932</v>
      </c>
      <c r="B8" s="2">
        <v>9</v>
      </c>
    </row>
    <row r="9" spans="1:2" x14ac:dyDescent="0.2">
      <c r="A9" s="14">
        <v>855079.19929940463</v>
      </c>
      <c r="B9" s="2">
        <v>18</v>
      </c>
    </row>
    <row r="10" spans="1:2" x14ac:dyDescent="0.2">
      <c r="A10" s="14">
        <v>863444.98497819994</v>
      </c>
      <c r="B10" s="2">
        <v>22</v>
      </c>
    </row>
    <row r="11" spans="1:2" x14ac:dyDescent="0.2">
      <c r="A11" s="14">
        <v>871810.77065699524</v>
      </c>
      <c r="B11" s="2">
        <v>24</v>
      </c>
    </row>
    <row r="12" spans="1:2" x14ac:dyDescent="0.2">
      <c r="A12" s="14">
        <v>880176.55633579055</v>
      </c>
      <c r="B12" s="2">
        <v>30</v>
      </c>
    </row>
    <row r="13" spans="1:2" x14ac:dyDescent="0.2">
      <c r="A13" s="14">
        <v>888542.34201458585</v>
      </c>
      <c r="B13" s="2">
        <v>60</v>
      </c>
    </row>
    <row r="14" spans="1:2" x14ac:dyDescent="0.2">
      <c r="A14" s="14">
        <v>896908.12769338116</v>
      </c>
      <c r="B14" s="2">
        <v>99</v>
      </c>
    </row>
    <row r="15" spans="1:2" x14ac:dyDescent="0.2">
      <c r="A15" s="14">
        <v>905273.91337217647</v>
      </c>
      <c r="B15" s="2">
        <v>97</v>
      </c>
    </row>
    <row r="16" spans="1:2" x14ac:dyDescent="0.2">
      <c r="A16" s="14">
        <v>913639.69905097177</v>
      </c>
      <c r="B16" s="2">
        <v>145</v>
      </c>
    </row>
    <row r="17" spans="1:2" x14ac:dyDescent="0.2">
      <c r="A17" s="14">
        <v>922005.48472976708</v>
      </c>
      <c r="B17" s="2">
        <v>113</v>
      </c>
    </row>
    <row r="18" spans="1:2" x14ac:dyDescent="0.2">
      <c r="A18" s="14">
        <v>930371.27040856238</v>
      </c>
      <c r="B18" s="2">
        <v>102</v>
      </c>
    </row>
    <row r="19" spans="1:2" x14ac:dyDescent="0.2">
      <c r="A19" s="14">
        <v>938737.05608735769</v>
      </c>
      <c r="B19" s="2">
        <v>63</v>
      </c>
    </row>
    <row r="20" spans="1:2" x14ac:dyDescent="0.2">
      <c r="A20" s="14">
        <v>947102.84176615288</v>
      </c>
      <c r="B20" s="2">
        <v>67</v>
      </c>
    </row>
    <row r="21" spans="1:2" x14ac:dyDescent="0.2">
      <c r="A21" s="14">
        <v>955468.62744494819</v>
      </c>
      <c r="B21" s="2">
        <v>38</v>
      </c>
    </row>
    <row r="22" spans="1:2" x14ac:dyDescent="0.2">
      <c r="A22" s="14">
        <v>963834.41312374349</v>
      </c>
      <c r="B22" s="2">
        <v>50</v>
      </c>
    </row>
    <row r="23" spans="1:2" x14ac:dyDescent="0.2">
      <c r="A23" s="14">
        <v>972200.1988025388</v>
      </c>
      <c r="B23" s="2">
        <v>24</v>
      </c>
    </row>
    <row r="24" spans="1:2" x14ac:dyDescent="0.2">
      <c r="A24" s="14">
        <v>980565.9844813341</v>
      </c>
      <c r="B24" s="2">
        <v>12</v>
      </c>
    </row>
    <row r="25" spans="1:2" x14ac:dyDescent="0.2">
      <c r="A25" s="14">
        <v>988931.77016012941</v>
      </c>
      <c r="B25" s="2">
        <v>3</v>
      </c>
    </row>
    <row r="26" spans="1:2" x14ac:dyDescent="0.2">
      <c r="A26" s="14">
        <v>997297.55583892472</v>
      </c>
      <c r="B26" s="2">
        <v>2</v>
      </c>
    </row>
    <row r="27" spans="1:2" x14ac:dyDescent="0.2">
      <c r="A27" s="14">
        <v>1005663.34151772</v>
      </c>
      <c r="B27" s="2">
        <v>6</v>
      </c>
    </row>
    <row r="28" spans="1:2" x14ac:dyDescent="0.2">
      <c r="A28" s="14">
        <v>1014029.1271965152</v>
      </c>
      <c r="B28" s="2">
        <v>0</v>
      </c>
    </row>
    <row r="29" spans="1:2" x14ac:dyDescent="0.2">
      <c r="A29" s="14">
        <v>1022394.9128753105</v>
      </c>
      <c r="B29" s="2">
        <v>0</v>
      </c>
    </row>
    <row r="30" spans="1:2" x14ac:dyDescent="0.2">
      <c r="A30" s="14">
        <v>1030760.6985541058</v>
      </c>
      <c r="B30" s="2">
        <v>2</v>
      </c>
    </row>
    <row r="31" spans="1:2" x14ac:dyDescent="0.2">
      <c r="A31" s="14">
        <v>1039126.4842329011</v>
      </c>
      <c r="B31" s="2">
        <v>0</v>
      </c>
    </row>
    <row r="32" spans="1:2" x14ac:dyDescent="0.2">
      <c r="A32" s="14">
        <v>1047492.2699116964</v>
      </c>
      <c r="B32" s="2">
        <v>0</v>
      </c>
    </row>
    <row r="33" spans="1:2" ht="13.5" thickBot="1" x14ac:dyDescent="0.25">
      <c r="A33" s="16" t="s">
        <v>6</v>
      </c>
      <c r="B33" s="3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D3" sqref="D3"/>
    </sheetView>
  </sheetViews>
  <sheetFormatPr defaultRowHeight="12.75" x14ac:dyDescent="0.2"/>
  <cols>
    <col min="1" max="1" width="16.28515625" customWidth="1"/>
    <col min="2" max="2" width="12.5703125" customWidth="1"/>
  </cols>
  <sheetData>
    <row r="1" spans="1:2" x14ac:dyDescent="0.2">
      <c r="A1" s="37" t="s">
        <v>57</v>
      </c>
      <c r="B1" s="37"/>
    </row>
    <row r="2" spans="1:2" x14ac:dyDescent="0.2">
      <c r="A2" s="2"/>
      <c r="B2" s="2"/>
    </row>
    <row r="3" spans="1:2" x14ac:dyDescent="0.2">
      <c r="A3" s="39" t="s">
        <v>44</v>
      </c>
      <c r="B3" s="42">
        <v>-2.0717810224163153E-3</v>
      </c>
    </row>
    <row r="4" spans="1:2" x14ac:dyDescent="0.2">
      <c r="A4" s="2" t="s">
        <v>45</v>
      </c>
      <c r="B4" s="43">
        <v>1.4571414033871125E-3</v>
      </c>
    </row>
    <row r="5" spans="1:2" x14ac:dyDescent="0.2">
      <c r="A5" s="2" t="s">
        <v>46</v>
      </c>
      <c r="B5" s="43">
        <v>-1.4157684394610071E-3</v>
      </c>
    </row>
    <row r="6" spans="1:2" x14ac:dyDescent="0.2">
      <c r="A6" s="2" t="s">
        <v>47</v>
      </c>
      <c r="B6" s="2">
        <v>0</v>
      </c>
    </row>
    <row r="7" spans="1:2" x14ac:dyDescent="0.2">
      <c r="A7" s="41" t="s">
        <v>48</v>
      </c>
      <c r="B7" s="44">
        <v>3.4235071350074031E-2</v>
      </c>
    </row>
    <row r="8" spans="1:2" x14ac:dyDescent="0.2">
      <c r="A8" s="2" t="s">
        <v>49</v>
      </c>
      <c r="B8" s="43">
        <v>1.1720401103446599E-3</v>
      </c>
    </row>
    <row r="9" spans="1:2" x14ac:dyDescent="0.2">
      <c r="A9" s="2" t="s">
        <v>50</v>
      </c>
      <c r="B9" s="43">
        <v>1.5449858351811154</v>
      </c>
    </row>
    <row r="10" spans="1:2" x14ac:dyDescent="0.2">
      <c r="A10" s="2" t="s">
        <v>51</v>
      </c>
      <c r="B10" s="43">
        <v>0.11940975343027777</v>
      </c>
    </row>
    <row r="11" spans="1:2" x14ac:dyDescent="0.2">
      <c r="A11" s="2" t="s">
        <v>52</v>
      </c>
      <c r="B11" s="43">
        <v>0.29219668931484655</v>
      </c>
    </row>
    <row r="12" spans="1:2" x14ac:dyDescent="0.2">
      <c r="A12" s="38" t="s">
        <v>53</v>
      </c>
      <c r="B12" s="45">
        <v>-0.13553002264817982</v>
      </c>
    </row>
    <row r="13" spans="1:2" x14ac:dyDescent="0.2">
      <c r="A13" s="40" t="s">
        <v>54</v>
      </c>
      <c r="B13" s="46">
        <v>0.15666666666666673</v>
      </c>
    </row>
    <row r="14" spans="1:2" x14ac:dyDescent="0.2">
      <c r="A14" s="2" t="s">
        <v>55</v>
      </c>
      <c r="B14" s="43">
        <v>-1.143623124373806</v>
      </c>
    </row>
    <row r="15" spans="1:2" ht="13.5" thickBot="1" x14ac:dyDescent="0.25">
      <c r="A15" s="3" t="s">
        <v>56</v>
      </c>
      <c r="B15" s="3">
        <v>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Data-TE simulation</vt:lpstr>
      <vt:lpstr>Histogram TE</vt:lpstr>
      <vt:lpstr>Finer Histogram TE</vt:lpstr>
      <vt:lpstr>Descriptive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Susmel, Raul</dc:creator>
  <cp:lastModifiedBy>Rauli Susmel</cp:lastModifiedBy>
  <dcterms:created xsi:type="dcterms:W3CDTF">2008-02-06T21:04:40Z</dcterms:created>
  <dcterms:modified xsi:type="dcterms:W3CDTF">2025-06-12T21:52:07Z</dcterms:modified>
</cp:coreProperties>
</file>